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CT\ICT Teams\Management Information\Corporate Intelligence and Insight\Population\Calderdale 2022 MYE\ons\small area data sets\"/>
    </mc:Choice>
  </mc:AlternateContent>
  <xr:revisionPtr revIDLastSave="0" documentId="13_ncr:1_{5E631B6B-8380-479B-8941-CA18AF76C1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rd population 2011 and 2022" sheetId="7" r:id="rId1"/>
  </sheets>
  <definedNames>
    <definedName name="_xlnm.Print_Area" localSheetId="0">'Ward population 2011 and 2022'!$A$1:$M$29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7" l="1"/>
  <c r="M20" i="7" s="1"/>
  <c r="L19" i="7"/>
  <c r="M19" i="7" s="1"/>
  <c r="L18" i="7"/>
  <c r="M18" i="7" s="1"/>
  <c r="L17" i="7"/>
  <c r="M17" i="7" s="1"/>
  <c r="L16" i="7"/>
  <c r="M16" i="7" s="1"/>
  <c r="L15" i="7"/>
  <c r="M15" i="7" s="1"/>
  <c r="L14" i="7"/>
  <c r="M14" i="7" s="1"/>
  <c r="L13" i="7"/>
  <c r="M13" i="7" s="1"/>
  <c r="L12" i="7"/>
  <c r="M12" i="7" s="1"/>
  <c r="L11" i="7"/>
  <c r="M11" i="7" s="1"/>
  <c r="L10" i="7"/>
  <c r="M10" i="7" s="1"/>
  <c r="L9" i="7"/>
  <c r="M9" i="7" s="1"/>
  <c r="L8" i="7"/>
  <c r="M8" i="7" s="1"/>
  <c r="L7" i="7"/>
  <c r="M7" i="7" s="1"/>
  <c r="L6" i="7"/>
  <c r="M6" i="7" s="1"/>
  <c r="L5" i="7"/>
  <c r="M5" i="7" s="1"/>
  <c r="L4" i="7"/>
  <c r="M4" i="7" s="1"/>
  <c r="I21" i="7"/>
  <c r="K21" i="7"/>
  <c r="L21" i="7" s="1"/>
  <c r="M21" i="7" s="1"/>
  <c r="J21" i="7"/>
</calcChain>
</file>

<file path=xl/sharedStrings.xml><?xml version="1.0" encoding="utf-8"?>
<sst xmlns="http://schemas.openxmlformats.org/spreadsheetml/2006/main" count="26" uniqueCount="26">
  <si>
    <t>Brighouse</t>
  </si>
  <si>
    <t>Calder</t>
  </si>
  <si>
    <t>Elland</t>
  </si>
  <si>
    <t>Greetland and Stainland</t>
  </si>
  <si>
    <t>Hipperholme and Lightcliffe</t>
  </si>
  <si>
    <t>Illingworth and Mixenden</t>
  </si>
  <si>
    <t>Luddendenfoot</t>
  </si>
  <si>
    <t>Northowram and Shelf</t>
  </si>
  <si>
    <t>Ovenden</t>
  </si>
  <si>
    <t>Park</t>
  </si>
  <si>
    <t>Rastrick</t>
  </si>
  <si>
    <t>Ryburn</t>
  </si>
  <si>
    <t>Skircoat</t>
  </si>
  <si>
    <t>Sowerby Bridge</t>
  </si>
  <si>
    <t>Todmorden</t>
  </si>
  <si>
    <t>Town</t>
  </si>
  <si>
    <t>Warley</t>
  </si>
  <si>
    <t>Ward</t>
  </si>
  <si>
    <t>(1) Census 2011  Key statistics table QS103EW c/o NOMISWEB Census 2011 resource https://www.nomisweb.co.uk/census/2011/key_statistics  accessed 07/01/2019</t>
  </si>
  <si>
    <t xml:space="preserve">Data Sources </t>
  </si>
  <si>
    <t>Overall Change in Population 2011 to 2022</t>
  </si>
  <si>
    <t>Calderdale</t>
  </si>
  <si>
    <t>Number of residents in Calderdale wards 2011, 2021 and 2022</t>
  </si>
  <si>
    <t>Number</t>
  </si>
  <si>
    <t>%</t>
  </si>
  <si>
    <t>(2) ONS Small-area population estimates England and Wales: mid 2021 and mid 2022 c/o https://www.ons.gov.uk/peoplepopulationandcommunity/populationandmigration/populationestimates/datasets/wardlevelmidyearpopulationestimatesexperimental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</si>
</sst>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/>
    <xf numFmtId="0" fontId="9" fillId="0" borderId="0"/>
    <xf numFmtId="0" fontId="9" fillId="0" borderId="0"/>
    <xf numFmtId="0" fontId="9" fillId="0" borderId="0"/>
    <xf numFmtId="0" fontId="4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0" fontId="2" fillId="0" borderId="0" xfId="0" applyFont="1" applyFill="1" applyAlignment="1">
      <alignment vertical="center"/>
    </xf>
    <xf numFmtId="0" fontId="6" fillId="0" borderId="0" xfId="1" applyNumberFormat="1" applyFont="1" applyFill="1" applyAlignment="1">
      <alignment horizontal="left" vertical="top"/>
    </xf>
    <xf numFmtId="0" fontId="2" fillId="0" borderId="0" xfId="0" applyFont="1" applyFill="1" applyAlignment="1">
      <alignment vertical="center" wrapText="1"/>
    </xf>
    <xf numFmtId="0" fontId="0" fillId="0" borderId="0" xfId="0"/>
    <xf numFmtId="0" fontId="5" fillId="0" borderId="0" xfId="0" applyFont="1" applyAlignment="1">
      <alignment horizontal="left" vertical="center" wrapText="1" readingOrder="1"/>
    </xf>
    <xf numFmtId="0" fontId="0" fillId="0" borderId="0" xfId="0" applyAlignment="1">
      <alignment wrapText="1"/>
    </xf>
    <xf numFmtId="3" fontId="8" fillId="0" borderId="1" xfId="1" applyNumberFormat="1" applyFont="1" applyBorder="1" applyAlignment="1">
      <alignment horizontal="right" vertical="top"/>
    </xf>
    <xf numFmtId="3" fontId="7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3" fontId="0" fillId="2" borderId="1" xfId="0" applyNumberForma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3" fontId="8" fillId="0" borderId="1" xfId="1" applyNumberFormat="1" applyFont="1" applyBorder="1" applyAlignment="1">
      <alignment horizontal="left" vertical="top"/>
    </xf>
    <xf numFmtId="9" fontId="8" fillId="0" borderId="1" xfId="8" applyFont="1" applyBorder="1" applyAlignment="1">
      <alignment horizontal="right" vertical="top"/>
    </xf>
  </cellXfs>
  <cellStyles count="9">
    <cellStyle name="Hyperlink 2" xfId="2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 3" xfId="5" xr:uid="{00000000-0005-0000-0000-000005000000}"/>
    <cellStyle name="Normal 4" xfId="7" xr:uid="{00000000-0005-0000-0000-000006000000}"/>
    <cellStyle name="Normal 5" xfId="3" xr:uid="{00000000-0005-0000-0000-000007000000}"/>
    <cellStyle name="Normal 5 2" xfId="4" xr:uid="{00000000-0005-0000-0000-000008000000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'Ward population 2011 and 2022'!$H$3:$H$20</c15:sqref>
                  </c15:fullRef>
                </c:ext>
              </c:extLst>
              <c:f>'Ward population 2011 and 2022'!$H$4:$H$20</c:f>
              <c:strCache>
                <c:ptCount val="17"/>
                <c:pt idx="0">
                  <c:v>Brighouse</c:v>
                </c:pt>
                <c:pt idx="1">
                  <c:v>Calder</c:v>
                </c:pt>
                <c:pt idx="2">
                  <c:v>Elland</c:v>
                </c:pt>
                <c:pt idx="3">
                  <c:v>Greetland and Stainland</c:v>
                </c:pt>
                <c:pt idx="4">
                  <c:v>Hipperholme and Lightcliffe</c:v>
                </c:pt>
                <c:pt idx="5">
                  <c:v>Illingworth and Mixenden</c:v>
                </c:pt>
                <c:pt idx="6">
                  <c:v>Luddendenfoot</c:v>
                </c:pt>
                <c:pt idx="7">
                  <c:v>Northowram and Shelf</c:v>
                </c:pt>
                <c:pt idx="8">
                  <c:v>Ovenden</c:v>
                </c:pt>
                <c:pt idx="9">
                  <c:v>Park</c:v>
                </c:pt>
                <c:pt idx="10">
                  <c:v>Rastrick</c:v>
                </c:pt>
                <c:pt idx="11">
                  <c:v>Ryburn</c:v>
                </c:pt>
                <c:pt idx="12">
                  <c:v>Skircoat</c:v>
                </c:pt>
                <c:pt idx="13">
                  <c:v>Sowerby Bridge</c:v>
                </c:pt>
                <c:pt idx="14">
                  <c:v>Todmorden</c:v>
                </c:pt>
                <c:pt idx="15">
                  <c:v>Town</c:v>
                </c:pt>
                <c:pt idx="16">
                  <c:v>Warley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'Ward population 2011 and 2022'!$I$3:$I$20</c15:sqref>
                  </c15:fullRef>
                </c:ext>
              </c:extLst>
              <c:f>'Ward population 2011 and 2022'!$I$4:$I$20</c:f>
              <c:numCache>
                <c:formatCode>#,##0</c:formatCode>
                <c:ptCount val="17"/>
                <c:pt idx="0">
                  <c:v>11195</c:v>
                </c:pt>
                <c:pt idx="1">
                  <c:v>12006</c:v>
                </c:pt>
                <c:pt idx="2">
                  <c:v>11676</c:v>
                </c:pt>
                <c:pt idx="3">
                  <c:v>11389</c:v>
                </c:pt>
                <c:pt idx="4">
                  <c:v>11308</c:v>
                </c:pt>
                <c:pt idx="5">
                  <c:v>12739</c:v>
                </c:pt>
                <c:pt idx="6">
                  <c:v>10653</c:v>
                </c:pt>
                <c:pt idx="7">
                  <c:v>11618</c:v>
                </c:pt>
                <c:pt idx="8">
                  <c:v>12351</c:v>
                </c:pt>
                <c:pt idx="9">
                  <c:v>15358</c:v>
                </c:pt>
                <c:pt idx="10">
                  <c:v>11351</c:v>
                </c:pt>
                <c:pt idx="11">
                  <c:v>11266</c:v>
                </c:pt>
                <c:pt idx="12">
                  <c:v>12712</c:v>
                </c:pt>
                <c:pt idx="13">
                  <c:v>11703</c:v>
                </c:pt>
                <c:pt idx="14">
                  <c:v>12117</c:v>
                </c:pt>
                <c:pt idx="15">
                  <c:v>12169</c:v>
                </c:pt>
                <c:pt idx="16">
                  <c:v>12215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5-49FB-B66C-B4DEEB3C1FE4}"/>
            </c:ext>
          </c:extLst>
        </c:ser>
        <c:ser>
          <c:idx val="2"/>
          <c:order val="2"/>
          <c:tx>
            <c:v>2022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'Ward population 2011 and 2022'!$H$3:$H$20</c15:sqref>
                  </c15:fullRef>
                </c:ext>
              </c:extLst>
              <c:f>'Ward population 2011 and 2022'!$H$4:$H$20</c:f>
              <c:strCache>
                <c:ptCount val="17"/>
                <c:pt idx="0">
                  <c:v>Brighouse</c:v>
                </c:pt>
                <c:pt idx="1">
                  <c:v>Calder</c:v>
                </c:pt>
                <c:pt idx="2">
                  <c:v>Elland</c:v>
                </c:pt>
                <c:pt idx="3">
                  <c:v>Greetland and Stainland</c:v>
                </c:pt>
                <c:pt idx="4">
                  <c:v>Hipperholme and Lightcliffe</c:v>
                </c:pt>
                <c:pt idx="5">
                  <c:v>Illingworth and Mixenden</c:v>
                </c:pt>
                <c:pt idx="6">
                  <c:v>Luddendenfoot</c:v>
                </c:pt>
                <c:pt idx="7">
                  <c:v>Northowram and Shelf</c:v>
                </c:pt>
                <c:pt idx="8">
                  <c:v>Ovenden</c:v>
                </c:pt>
                <c:pt idx="9">
                  <c:v>Park</c:v>
                </c:pt>
                <c:pt idx="10">
                  <c:v>Rastrick</c:v>
                </c:pt>
                <c:pt idx="11">
                  <c:v>Ryburn</c:v>
                </c:pt>
                <c:pt idx="12">
                  <c:v>Skircoat</c:v>
                </c:pt>
                <c:pt idx="13">
                  <c:v>Sowerby Bridge</c:v>
                </c:pt>
                <c:pt idx="14">
                  <c:v>Todmorden</c:v>
                </c:pt>
                <c:pt idx="15">
                  <c:v>Town</c:v>
                </c:pt>
                <c:pt idx="16">
                  <c:v>Warley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'Ward population 2011 and 2022'!$K$3:$K$20</c15:sqref>
                  </c15:fullRef>
                </c:ext>
              </c:extLst>
              <c:f>'Ward population 2011 and 2022'!$K$4:$K$20</c:f>
              <c:numCache>
                <c:formatCode>#,##0</c:formatCode>
                <c:ptCount val="17"/>
                <c:pt idx="0">
                  <c:v>10727</c:v>
                </c:pt>
                <c:pt idx="1">
                  <c:v>11598</c:v>
                </c:pt>
                <c:pt idx="2">
                  <c:v>12125</c:v>
                </c:pt>
                <c:pt idx="3">
                  <c:v>11301</c:v>
                </c:pt>
                <c:pt idx="4">
                  <c:v>11712</c:v>
                </c:pt>
                <c:pt idx="5">
                  <c:v>12917</c:v>
                </c:pt>
                <c:pt idx="6">
                  <c:v>9875</c:v>
                </c:pt>
                <c:pt idx="7">
                  <c:v>11575</c:v>
                </c:pt>
                <c:pt idx="8">
                  <c:v>12626</c:v>
                </c:pt>
                <c:pt idx="9">
                  <c:v>16011</c:v>
                </c:pt>
                <c:pt idx="10">
                  <c:v>11112</c:v>
                </c:pt>
                <c:pt idx="11">
                  <c:v>11587</c:v>
                </c:pt>
                <c:pt idx="12">
                  <c:v>13672</c:v>
                </c:pt>
                <c:pt idx="13">
                  <c:v>12177</c:v>
                </c:pt>
                <c:pt idx="14">
                  <c:v>12241</c:v>
                </c:pt>
                <c:pt idx="15">
                  <c:v>12462</c:v>
                </c:pt>
                <c:pt idx="16">
                  <c:v>13981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C5-49FB-B66C-B4DEEB3C1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7914912"/>
        <c:axId val="8279134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v>2021</c:v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'Ward population 2011 and 2022'!$H$3:$H$20</c15:sqref>
                        </c15:fullRef>
                        <c15:formulaRef>
                          <c15:sqref>'Ward population 2011 and 2022'!$H$4:$H$20</c15:sqref>
                        </c15:formulaRef>
                      </c:ext>
                    </c:extLst>
                    <c:strCache>
                      <c:ptCount val="17"/>
                      <c:pt idx="0">
                        <c:v>Brighouse</c:v>
                      </c:pt>
                      <c:pt idx="1">
                        <c:v>Calder</c:v>
                      </c:pt>
                      <c:pt idx="2">
                        <c:v>Elland</c:v>
                      </c:pt>
                      <c:pt idx="3">
                        <c:v>Greetland and Stainland</c:v>
                      </c:pt>
                      <c:pt idx="4">
                        <c:v>Hipperholme and Lightcliffe</c:v>
                      </c:pt>
                      <c:pt idx="5">
                        <c:v>Illingworth and Mixenden</c:v>
                      </c:pt>
                      <c:pt idx="6">
                        <c:v>Luddendenfoot</c:v>
                      </c:pt>
                      <c:pt idx="7">
                        <c:v>Northowram and Shelf</c:v>
                      </c:pt>
                      <c:pt idx="8">
                        <c:v>Ovenden</c:v>
                      </c:pt>
                      <c:pt idx="9">
                        <c:v>Park</c:v>
                      </c:pt>
                      <c:pt idx="10">
                        <c:v>Rastrick</c:v>
                      </c:pt>
                      <c:pt idx="11">
                        <c:v>Ryburn</c:v>
                      </c:pt>
                      <c:pt idx="12">
                        <c:v>Skircoat</c:v>
                      </c:pt>
                      <c:pt idx="13">
                        <c:v>Sowerby Bridge</c:v>
                      </c:pt>
                      <c:pt idx="14">
                        <c:v>Todmorden</c:v>
                      </c:pt>
                      <c:pt idx="15">
                        <c:v>Town</c:v>
                      </c:pt>
                      <c:pt idx="16">
                        <c:v>Warley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'Ward population 2011 and 2022'!$J$3:$J$20</c15:sqref>
                        </c15:fullRef>
                        <c15:formulaRef>
                          <c15:sqref>'Ward population 2011 and 2022'!$J$4:$J$20</c15:sqref>
                        </c15:formulaRef>
                      </c:ext>
                    </c:extLst>
                    <c:numCache>
                      <c:formatCode>#,##0</c:formatCode>
                      <c:ptCount val="17"/>
                      <c:pt idx="0">
                        <c:v>10895</c:v>
                      </c:pt>
                      <c:pt idx="1">
                        <c:v>11674</c:v>
                      </c:pt>
                      <c:pt idx="2">
                        <c:v>12056</c:v>
                      </c:pt>
                      <c:pt idx="3">
                        <c:v>11161</c:v>
                      </c:pt>
                      <c:pt idx="4">
                        <c:v>11694</c:v>
                      </c:pt>
                      <c:pt idx="5">
                        <c:v>12585</c:v>
                      </c:pt>
                      <c:pt idx="6">
                        <c:v>9977</c:v>
                      </c:pt>
                      <c:pt idx="7">
                        <c:v>11558</c:v>
                      </c:pt>
                      <c:pt idx="8">
                        <c:v>12786</c:v>
                      </c:pt>
                      <c:pt idx="9">
                        <c:v>15744</c:v>
                      </c:pt>
                      <c:pt idx="10">
                        <c:v>11105</c:v>
                      </c:pt>
                      <c:pt idx="11">
                        <c:v>11654</c:v>
                      </c:pt>
                      <c:pt idx="12">
                        <c:v>13387</c:v>
                      </c:pt>
                      <c:pt idx="13">
                        <c:v>12044</c:v>
                      </c:pt>
                      <c:pt idx="14">
                        <c:v>12299</c:v>
                      </c:pt>
                      <c:pt idx="15">
                        <c:v>12328</c:v>
                      </c:pt>
                      <c:pt idx="16">
                        <c:v>13881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FC5-49FB-B66C-B4DEEB3C1FE4}"/>
                  </c:ext>
                </c:extLst>
              </c15:ser>
            </c15:filteredBarSeries>
          </c:ext>
        </c:extLst>
      </c:barChart>
      <c:catAx>
        <c:axId val="8279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913472"/>
        <c:crosses val="autoZero"/>
        <c:auto val="1"/>
        <c:lblAlgn val="ctr"/>
        <c:lblOffset val="100"/>
        <c:noMultiLvlLbl val="0"/>
      </c:catAx>
      <c:valAx>
        <c:axId val="827913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79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</xdr:row>
      <xdr:rowOff>95647</xdr:rowOff>
    </xdr:from>
    <xdr:to>
      <xdr:col>6</xdr:col>
      <xdr:colOff>190499</xdr:colOff>
      <xdr:row>21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87BD4-C6A1-90A8-C2A4-5AFAD40522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9"/>
  <sheetViews>
    <sheetView tabSelected="1" zoomScale="80" zoomScaleNormal="80" workbookViewId="0">
      <selection activeCell="E24" sqref="E24"/>
    </sheetView>
  </sheetViews>
  <sheetFormatPr defaultRowHeight="14.5" x14ac:dyDescent="0.35"/>
  <cols>
    <col min="1" max="1" width="26.26953125" bestFit="1" customWidth="1"/>
    <col min="2" max="2" width="7.7265625" bestFit="1" customWidth="1"/>
    <col min="3" max="3" width="14.7265625" customWidth="1"/>
    <col min="4" max="4" width="16.26953125" bestFit="1" customWidth="1"/>
    <col min="5" max="5" width="7.6328125" bestFit="1" customWidth="1"/>
    <col min="6" max="7" width="16.26953125" bestFit="1" customWidth="1"/>
    <col min="8" max="8" width="23.81640625" bestFit="1" customWidth="1"/>
    <col min="9" max="11" width="7.7265625" bestFit="1" customWidth="1"/>
    <col min="12" max="12" width="18" customWidth="1"/>
  </cols>
  <sheetData>
    <row r="1" spans="1:13" ht="44.25" customHeight="1" x14ac:dyDescent="0.35">
      <c r="A1" s="6" t="s">
        <v>22</v>
      </c>
      <c r="B1" s="7"/>
      <c r="C1" s="7"/>
      <c r="D1" s="7"/>
      <c r="E1" s="7"/>
      <c r="F1" s="7"/>
      <c r="G1" s="1"/>
      <c r="H1" s="1"/>
      <c r="I1" s="1"/>
      <c r="J1" s="1"/>
      <c r="K1" s="1"/>
    </row>
    <row r="2" spans="1:13" ht="32.5" customHeight="1" x14ac:dyDescent="0.35">
      <c r="F2" s="1"/>
      <c r="G2" s="1"/>
      <c r="H2" s="5"/>
      <c r="I2" s="5"/>
      <c r="J2" s="5"/>
      <c r="K2" s="5"/>
      <c r="L2" s="14" t="s">
        <v>20</v>
      </c>
      <c r="M2" s="15"/>
    </row>
    <row r="3" spans="1:13" x14ac:dyDescent="0.35">
      <c r="H3" s="10" t="s">
        <v>17</v>
      </c>
      <c r="I3" s="10">
        <v>2011</v>
      </c>
      <c r="J3" s="11">
        <v>2021</v>
      </c>
      <c r="K3" s="11">
        <v>2022</v>
      </c>
      <c r="L3" s="12" t="s">
        <v>23</v>
      </c>
      <c r="M3" s="13" t="s">
        <v>24</v>
      </c>
    </row>
    <row r="4" spans="1:13" x14ac:dyDescent="0.35">
      <c r="H4" s="16" t="s">
        <v>0</v>
      </c>
      <c r="I4" s="8">
        <v>11195</v>
      </c>
      <c r="J4" s="8">
        <v>10895</v>
      </c>
      <c r="K4" s="8">
        <v>10727</v>
      </c>
      <c r="L4" s="8">
        <f>SUM(K4-I4)</f>
        <v>-468</v>
      </c>
      <c r="M4" s="17">
        <f>SUM(L4/I4)</f>
        <v>-4.1804376953997323E-2</v>
      </c>
    </row>
    <row r="5" spans="1:13" x14ac:dyDescent="0.35">
      <c r="H5" s="16" t="s">
        <v>1</v>
      </c>
      <c r="I5" s="8">
        <v>12006</v>
      </c>
      <c r="J5" s="8">
        <v>11674</v>
      </c>
      <c r="K5" s="8">
        <v>11598</v>
      </c>
      <c r="L5" s="8">
        <f t="shared" ref="L5:L21" si="0">SUM(K5-I5)</f>
        <v>-408</v>
      </c>
      <c r="M5" s="17">
        <f t="shared" ref="M5:M21" si="1">SUM(L5/I5)</f>
        <v>-3.3983008495752122E-2</v>
      </c>
    </row>
    <row r="6" spans="1:13" x14ac:dyDescent="0.35">
      <c r="H6" s="16" t="s">
        <v>2</v>
      </c>
      <c r="I6" s="8">
        <v>11676</v>
      </c>
      <c r="J6" s="8">
        <v>12056</v>
      </c>
      <c r="K6" s="8">
        <v>12125</v>
      </c>
      <c r="L6" s="8">
        <f t="shared" si="0"/>
        <v>449</v>
      </c>
      <c r="M6" s="17">
        <f t="shared" si="1"/>
        <v>3.8454950325453922E-2</v>
      </c>
    </row>
    <row r="7" spans="1:13" x14ac:dyDescent="0.35">
      <c r="H7" s="16" t="s">
        <v>3</v>
      </c>
      <c r="I7" s="8">
        <v>11389</v>
      </c>
      <c r="J7" s="8">
        <v>11161</v>
      </c>
      <c r="K7" s="8">
        <v>11301</v>
      </c>
      <c r="L7" s="8">
        <f t="shared" si="0"/>
        <v>-88</v>
      </c>
      <c r="M7" s="17">
        <f t="shared" si="1"/>
        <v>-7.7267538853279484E-3</v>
      </c>
    </row>
    <row r="8" spans="1:13" x14ac:dyDescent="0.35">
      <c r="H8" s="16" t="s">
        <v>4</v>
      </c>
      <c r="I8" s="8">
        <v>11308</v>
      </c>
      <c r="J8" s="8">
        <v>11694</v>
      </c>
      <c r="K8" s="8">
        <v>11712</v>
      </c>
      <c r="L8" s="8">
        <f t="shared" si="0"/>
        <v>404</v>
      </c>
      <c r="M8" s="17">
        <f t="shared" si="1"/>
        <v>3.5726918995401487E-2</v>
      </c>
    </row>
    <row r="9" spans="1:13" x14ac:dyDescent="0.35">
      <c r="H9" s="16" t="s">
        <v>5</v>
      </c>
      <c r="I9" s="8">
        <v>12739</v>
      </c>
      <c r="J9" s="8">
        <v>12585</v>
      </c>
      <c r="K9" s="8">
        <v>12917</v>
      </c>
      <c r="L9" s="8">
        <f t="shared" si="0"/>
        <v>178</v>
      </c>
      <c r="M9" s="17">
        <f t="shared" si="1"/>
        <v>1.3972839312347909E-2</v>
      </c>
    </row>
    <row r="10" spans="1:13" x14ac:dyDescent="0.35">
      <c r="H10" s="16" t="s">
        <v>6</v>
      </c>
      <c r="I10" s="8">
        <v>10653</v>
      </c>
      <c r="J10" s="8">
        <v>9977</v>
      </c>
      <c r="K10" s="8">
        <v>9875</v>
      </c>
      <c r="L10" s="8">
        <f t="shared" si="0"/>
        <v>-778</v>
      </c>
      <c r="M10" s="17">
        <f t="shared" si="1"/>
        <v>-7.3031071059795366E-2</v>
      </c>
    </row>
    <row r="11" spans="1:13" x14ac:dyDescent="0.35">
      <c r="H11" s="16" t="s">
        <v>7</v>
      </c>
      <c r="I11" s="8">
        <v>11618</v>
      </c>
      <c r="J11" s="8">
        <v>11558</v>
      </c>
      <c r="K11" s="8">
        <v>11575</v>
      </c>
      <c r="L11" s="8">
        <f t="shared" si="0"/>
        <v>-43</v>
      </c>
      <c r="M11" s="17">
        <f t="shared" si="1"/>
        <v>-3.7011533826820449E-3</v>
      </c>
    </row>
    <row r="12" spans="1:13" x14ac:dyDescent="0.35">
      <c r="H12" s="16" t="s">
        <v>8</v>
      </c>
      <c r="I12" s="8">
        <v>12351</v>
      </c>
      <c r="J12" s="8">
        <v>12786</v>
      </c>
      <c r="K12" s="8">
        <v>12626</v>
      </c>
      <c r="L12" s="8">
        <f t="shared" si="0"/>
        <v>275</v>
      </c>
      <c r="M12" s="17">
        <f t="shared" si="1"/>
        <v>2.2265403611043639E-2</v>
      </c>
    </row>
    <row r="13" spans="1:13" x14ac:dyDescent="0.35">
      <c r="H13" s="16" t="s">
        <v>9</v>
      </c>
      <c r="I13" s="8">
        <v>15358</v>
      </c>
      <c r="J13" s="8">
        <v>15744</v>
      </c>
      <c r="K13" s="8">
        <v>16011</v>
      </c>
      <c r="L13" s="8">
        <f t="shared" si="0"/>
        <v>653</v>
      </c>
      <c r="M13" s="17">
        <f t="shared" si="1"/>
        <v>4.2518557103789559E-2</v>
      </c>
    </row>
    <row r="14" spans="1:13" x14ac:dyDescent="0.35">
      <c r="H14" s="16" t="s">
        <v>10</v>
      </c>
      <c r="I14" s="8">
        <v>11351</v>
      </c>
      <c r="J14" s="8">
        <v>11105</v>
      </c>
      <c r="K14" s="8">
        <v>11112</v>
      </c>
      <c r="L14" s="8">
        <f t="shared" si="0"/>
        <v>-239</v>
      </c>
      <c r="M14" s="17">
        <f t="shared" si="1"/>
        <v>-2.1055413619945378E-2</v>
      </c>
    </row>
    <row r="15" spans="1:13" x14ac:dyDescent="0.35">
      <c r="H15" s="16" t="s">
        <v>11</v>
      </c>
      <c r="I15" s="8">
        <v>11266</v>
      </c>
      <c r="J15" s="8">
        <v>11654</v>
      </c>
      <c r="K15" s="8">
        <v>11587</v>
      </c>
      <c r="L15" s="8">
        <f t="shared" si="0"/>
        <v>321</v>
      </c>
      <c r="M15" s="17">
        <f t="shared" si="1"/>
        <v>2.8492810225457129E-2</v>
      </c>
    </row>
    <row r="16" spans="1:13" x14ac:dyDescent="0.35">
      <c r="H16" s="16" t="s">
        <v>12</v>
      </c>
      <c r="I16" s="8">
        <v>12712</v>
      </c>
      <c r="J16" s="8">
        <v>13387</v>
      </c>
      <c r="K16" s="8">
        <v>13672</v>
      </c>
      <c r="L16" s="8">
        <f t="shared" si="0"/>
        <v>960</v>
      </c>
      <c r="M16" s="17">
        <f t="shared" si="1"/>
        <v>7.5519194461925745E-2</v>
      </c>
    </row>
    <row r="17" spans="1:13" x14ac:dyDescent="0.35">
      <c r="H17" s="16" t="s">
        <v>13</v>
      </c>
      <c r="I17" s="8">
        <v>11703</v>
      </c>
      <c r="J17" s="8">
        <v>12044</v>
      </c>
      <c r="K17" s="8">
        <v>12177</v>
      </c>
      <c r="L17" s="8">
        <f t="shared" si="0"/>
        <v>474</v>
      </c>
      <c r="M17" s="17">
        <f t="shared" si="1"/>
        <v>4.0502435273006919E-2</v>
      </c>
    </row>
    <row r="18" spans="1:13" x14ac:dyDescent="0.35">
      <c r="H18" s="16" t="s">
        <v>14</v>
      </c>
      <c r="I18" s="8">
        <v>12117</v>
      </c>
      <c r="J18" s="8">
        <v>12299</v>
      </c>
      <c r="K18" s="8">
        <v>12241</v>
      </c>
      <c r="L18" s="8">
        <f t="shared" si="0"/>
        <v>124</v>
      </c>
      <c r="M18" s="17">
        <f t="shared" si="1"/>
        <v>1.0233556160765865E-2</v>
      </c>
    </row>
    <row r="19" spans="1:13" x14ac:dyDescent="0.35">
      <c r="H19" s="16" t="s">
        <v>15</v>
      </c>
      <c r="I19" s="8">
        <v>12169</v>
      </c>
      <c r="J19" s="8">
        <v>12328</v>
      </c>
      <c r="K19" s="8">
        <v>12462</v>
      </c>
      <c r="L19" s="8">
        <f t="shared" si="0"/>
        <v>293</v>
      </c>
      <c r="M19" s="17">
        <f t="shared" si="1"/>
        <v>2.4077574163858986E-2</v>
      </c>
    </row>
    <row r="20" spans="1:13" x14ac:dyDescent="0.35">
      <c r="H20" s="16" t="s">
        <v>16</v>
      </c>
      <c r="I20" s="8">
        <v>12215</v>
      </c>
      <c r="J20" s="8">
        <v>13881</v>
      </c>
      <c r="K20" s="8">
        <v>13981</v>
      </c>
      <c r="L20" s="8">
        <f t="shared" si="0"/>
        <v>1766</v>
      </c>
      <c r="M20" s="17">
        <f t="shared" si="1"/>
        <v>0.14457634056487925</v>
      </c>
    </row>
    <row r="21" spans="1:13" x14ac:dyDescent="0.35">
      <c r="F21" s="1"/>
      <c r="H21" s="16" t="s">
        <v>21</v>
      </c>
      <c r="I21" s="9">
        <f>SUM(I4:I20)</f>
        <v>203826</v>
      </c>
      <c r="J21" s="9">
        <f>SUM(J4:J20)</f>
        <v>206828</v>
      </c>
      <c r="K21" s="9">
        <f>SUM(K4:K20)</f>
        <v>207699</v>
      </c>
      <c r="L21" s="8">
        <f t="shared" si="0"/>
        <v>3873</v>
      </c>
      <c r="M21" s="17">
        <f t="shared" si="1"/>
        <v>1.9001501280503961E-2</v>
      </c>
    </row>
    <row r="22" spans="1:13" x14ac:dyDescent="0.35">
      <c r="F22" s="1"/>
      <c r="G22" s="1"/>
    </row>
    <row r="23" spans="1:13" x14ac:dyDescent="0.35">
      <c r="F23" s="1"/>
      <c r="G23" s="1"/>
    </row>
    <row r="24" spans="1:13" x14ac:dyDescent="0.35">
      <c r="F24" s="1"/>
      <c r="G24" s="1"/>
      <c r="H24" s="1"/>
      <c r="I24" s="1"/>
      <c r="J24" s="1"/>
      <c r="K24" s="1"/>
    </row>
    <row r="26" spans="1:13" x14ac:dyDescent="0.35">
      <c r="A26" s="3" t="s">
        <v>19</v>
      </c>
    </row>
    <row r="27" spans="1:13" x14ac:dyDescent="0.35">
      <c r="A27" s="2" t="s">
        <v>18</v>
      </c>
    </row>
    <row r="28" spans="1:13" s="5" customFormat="1" x14ac:dyDescent="0.35">
      <c r="A28" s="2" t="s">
        <v>25</v>
      </c>
    </row>
    <row r="29" spans="1:13" x14ac:dyDescent="0.35">
      <c r="A29" s="4"/>
    </row>
  </sheetData>
  <mergeCells count="2">
    <mergeCell ref="A1:F1"/>
    <mergeCell ref="L2:M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200-00000B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'Ward population 2011 and 2022'!D2:J2</xm:f>
              <xm:sqref>B24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Ward population 2011 and 2022</vt:lpstr>
      <vt:lpstr>'Ward population 2011 and 2022'!Print_Area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mr64</dc:creator>
  <cp:lastModifiedBy>Cath Bentley</cp:lastModifiedBy>
  <dcterms:created xsi:type="dcterms:W3CDTF">2019-01-07T17:31:53Z</dcterms:created>
  <dcterms:modified xsi:type="dcterms:W3CDTF">2024-03-19T17:51:05Z</dcterms:modified>
</cp:coreProperties>
</file>