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Schools and Education\School Allocations\Secondary Allocations\"/>
    </mc:Choice>
  </mc:AlternateContent>
  <xr:revisionPtr revIDLastSave="0" documentId="13_ncr:1_{F1092A85-7BA5-412D-9282-7B27246187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3" l="1"/>
  <c r="C9" i="3"/>
  <c r="C8" i="3"/>
  <c r="C7" i="3"/>
  <c r="C6" i="3"/>
  <c r="C5" i="3"/>
  <c r="C4" i="3"/>
  <c r="C3" i="3"/>
  <c r="B11" i="3"/>
  <c r="E4" i="3"/>
  <c r="D11" i="3"/>
  <c r="E9" i="3" s="1"/>
  <c r="H11" i="3"/>
  <c r="I9" i="3" s="1"/>
  <c r="F11" i="3"/>
  <c r="G8" i="3" s="1"/>
  <c r="J11" i="3"/>
  <c r="K4" i="3" s="1"/>
  <c r="D16" i="3" l="1"/>
  <c r="E3" i="3"/>
  <c r="E5" i="3"/>
  <c r="E6" i="3"/>
  <c r="E7" i="3"/>
  <c r="E8" i="3"/>
  <c r="F16" i="3"/>
  <c r="J16" i="3"/>
  <c r="H16" i="3"/>
  <c r="K6" i="3"/>
  <c r="K5" i="3"/>
  <c r="K9" i="3"/>
  <c r="K8" i="3"/>
  <c r="K7" i="3"/>
  <c r="K3" i="3"/>
  <c r="I3" i="3"/>
  <c r="I5" i="3"/>
  <c r="I4" i="3"/>
  <c r="G4" i="3"/>
  <c r="G7" i="3"/>
  <c r="I6" i="3"/>
  <c r="I7" i="3"/>
  <c r="I8" i="3"/>
  <c r="G9" i="3"/>
  <c r="G3" i="3"/>
  <c r="G5" i="3"/>
  <c r="G6" i="3"/>
  <c r="L11" i="3"/>
  <c r="N11" i="3"/>
  <c r="N16" i="3" s="1"/>
  <c r="M3" i="3" l="1"/>
  <c r="L16" i="3"/>
  <c r="M8" i="3"/>
  <c r="M9" i="3"/>
  <c r="M5" i="3"/>
  <c r="M4" i="3"/>
  <c r="M6" i="3"/>
  <c r="M7" i="3"/>
  <c r="O3" i="3"/>
  <c r="O7" i="3" l="1"/>
  <c r="O4" i="3"/>
  <c r="O8" i="3"/>
  <c r="O5" i="3"/>
  <c r="O9" i="3"/>
  <c r="O6" i="3"/>
  <c r="R11" i="3"/>
  <c r="P11" i="3"/>
  <c r="Q8" i="3" l="1"/>
  <c r="P16" i="3"/>
  <c r="S9" i="3"/>
  <c r="R16" i="3"/>
  <c r="S5" i="3"/>
  <c r="S6" i="3"/>
  <c r="S3" i="3"/>
  <c r="S7" i="3"/>
  <c r="S4" i="3"/>
  <c r="S8" i="3"/>
  <c r="Q3" i="3"/>
  <c r="Q7" i="3"/>
  <c r="Q5" i="3"/>
  <c r="Q9" i="3"/>
  <c r="Q6" i="3"/>
  <c r="Q4" i="3"/>
</calcChain>
</file>

<file path=xl/sharedStrings.xml><?xml version="1.0" encoding="utf-8"?>
<sst xmlns="http://schemas.openxmlformats.org/spreadsheetml/2006/main" count="32" uniqueCount="16">
  <si>
    <t xml:space="preserve">Calderdale pupils who submitted an application and were directed </t>
  </si>
  <si>
    <t xml:space="preserve">Calderdale pupils who didn’t submit an application and were directed </t>
  </si>
  <si>
    <t xml:space="preserve">Total number of Calderdale pupils allocated a secondary school place </t>
  </si>
  <si>
    <t>Percentage</t>
  </si>
  <si>
    <t xml:space="preserve">Number of Calderdale pupils allocated Ex District schools </t>
  </si>
  <si>
    <t xml:space="preserve">Number of Calderdale pupils submitted a late application </t>
  </si>
  <si>
    <t xml:space="preserve">Number of Ex District pupils allocated a Calderdale school place </t>
  </si>
  <si>
    <t xml:space="preserve">Total number of Calderdale school places allocated </t>
  </si>
  <si>
    <t>Secondary Admissions</t>
  </si>
  <si>
    <t>Number</t>
  </si>
  <si>
    <t>Total number of school places available in Calderdale</t>
  </si>
  <si>
    <r>
      <t>Calderdale pupils allocated their 1</t>
    </r>
    <r>
      <rPr>
        <vertAlign val="superscript"/>
        <sz val="11"/>
        <rFont val="Calibri"/>
        <family val="2"/>
        <scheme val="minor"/>
      </rPr>
      <t>st</t>
    </r>
    <r>
      <rPr>
        <sz val="11"/>
        <rFont val="Calibri"/>
        <family val="2"/>
        <scheme val="minor"/>
      </rPr>
      <t xml:space="preserve"> preference</t>
    </r>
  </si>
  <si>
    <r>
      <t>Calderdale pupils allocated their 2</t>
    </r>
    <r>
      <rPr>
        <vertAlign val="superscript"/>
        <sz val="11"/>
        <rFont val="Calibri"/>
        <family val="2"/>
        <scheme val="minor"/>
      </rPr>
      <t>nd</t>
    </r>
    <r>
      <rPr>
        <sz val="11"/>
        <rFont val="Calibri"/>
        <family val="2"/>
        <scheme val="minor"/>
      </rPr>
      <t xml:space="preserve"> preference</t>
    </r>
  </si>
  <si>
    <r>
      <t>Calderdale pupils allocated their 3</t>
    </r>
    <r>
      <rPr>
        <vertAlign val="superscript"/>
        <sz val="11"/>
        <rFont val="Calibri"/>
        <family val="2"/>
        <scheme val="minor"/>
      </rPr>
      <t>rd</t>
    </r>
    <r>
      <rPr>
        <sz val="11"/>
        <rFont val="Calibri"/>
        <family val="2"/>
        <scheme val="minor"/>
      </rPr>
      <t xml:space="preserve"> preference </t>
    </r>
  </si>
  <si>
    <r>
      <t>Calderdale pupils allocated their 4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 preference </t>
    </r>
  </si>
  <si>
    <r>
      <t>Calderdale pupils allocated their 5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 preference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</si>
</sst>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top"/>
    </xf>
    <xf numFmtId="3" fontId="1" fillId="0" borderId="17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16" xfId="0" applyNumberFormat="1" applyFont="1" applyBorder="1" applyAlignment="1">
      <alignment horizontal="center" vertical="top"/>
    </xf>
    <xf numFmtId="3" fontId="0" fillId="0" borderId="8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"/>
  <sheetViews>
    <sheetView tabSelected="1" workbookViewId="0">
      <selection activeCell="D20" sqref="D20"/>
    </sheetView>
  </sheetViews>
  <sheetFormatPr defaultRowHeight="15" x14ac:dyDescent="0.25"/>
  <cols>
    <col min="1" max="1" width="64.7109375" bestFit="1" customWidth="1"/>
    <col min="2" max="19" width="11" customWidth="1"/>
  </cols>
  <sheetData>
    <row r="1" spans="1:19" ht="15" customHeight="1" x14ac:dyDescent="0.25">
      <c r="A1" s="51" t="s">
        <v>8</v>
      </c>
      <c r="B1" s="33">
        <v>2024</v>
      </c>
      <c r="C1" s="34"/>
      <c r="D1" s="33">
        <v>2023</v>
      </c>
      <c r="E1" s="34"/>
      <c r="F1" s="37">
        <v>2022</v>
      </c>
      <c r="G1" s="38"/>
      <c r="H1" s="37">
        <v>2021</v>
      </c>
      <c r="I1" s="38"/>
      <c r="J1" s="37">
        <v>2020</v>
      </c>
      <c r="K1" s="38"/>
      <c r="L1" s="55">
        <v>2019</v>
      </c>
      <c r="M1" s="34"/>
      <c r="N1" s="55">
        <v>2018</v>
      </c>
      <c r="O1" s="34"/>
      <c r="P1" s="56">
        <v>2017</v>
      </c>
      <c r="Q1" s="57"/>
      <c r="R1" s="33">
        <v>2016</v>
      </c>
      <c r="S1" s="34"/>
    </row>
    <row r="2" spans="1:19" ht="15" customHeight="1" thickBot="1" x14ac:dyDescent="0.3">
      <c r="A2" s="52"/>
      <c r="B2" s="13" t="s">
        <v>9</v>
      </c>
      <c r="C2" s="3" t="s">
        <v>3</v>
      </c>
      <c r="D2" s="13" t="s">
        <v>9</v>
      </c>
      <c r="E2" s="3" t="s">
        <v>3</v>
      </c>
      <c r="F2" s="15" t="s">
        <v>9</v>
      </c>
      <c r="G2" s="3" t="s">
        <v>3</v>
      </c>
      <c r="H2" s="15" t="s">
        <v>9</v>
      </c>
      <c r="I2" s="3" t="s">
        <v>3</v>
      </c>
      <c r="J2" s="15" t="s">
        <v>9</v>
      </c>
      <c r="K2" s="3" t="s">
        <v>3</v>
      </c>
      <c r="L2" s="15" t="s">
        <v>9</v>
      </c>
      <c r="M2" s="3" t="s">
        <v>3</v>
      </c>
      <c r="N2" s="1" t="s">
        <v>9</v>
      </c>
      <c r="O2" s="2" t="s">
        <v>3</v>
      </c>
      <c r="P2" s="1" t="s">
        <v>9</v>
      </c>
      <c r="Q2" s="2" t="s">
        <v>3</v>
      </c>
      <c r="R2" s="13" t="s">
        <v>9</v>
      </c>
      <c r="S2" s="3" t="s">
        <v>3</v>
      </c>
    </row>
    <row r="3" spans="1:19" ht="15" customHeight="1" x14ac:dyDescent="0.25">
      <c r="A3" s="6" t="s">
        <v>11</v>
      </c>
      <c r="B3" s="11">
        <v>2325</v>
      </c>
      <c r="C3" s="4">
        <f>B3/B11</f>
        <v>0.88101553618795003</v>
      </c>
      <c r="D3" s="24">
        <v>2362</v>
      </c>
      <c r="E3" s="4">
        <f>D3/D11</f>
        <v>0.86204379562043798</v>
      </c>
      <c r="F3" s="11">
        <v>2314</v>
      </c>
      <c r="G3" s="16">
        <f>F3/F11</f>
        <v>0.87353718384295964</v>
      </c>
      <c r="H3" s="11">
        <v>2236</v>
      </c>
      <c r="I3" s="16">
        <f>H3/H11</f>
        <v>0.81457194899817853</v>
      </c>
      <c r="J3" s="11">
        <v>2287</v>
      </c>
      <c r="K3" s="16">
        <f>J3/J11</f>
        <v>0.86269332327423609</v>
      </c>
      <c r="L3" s="11">
        <v>2214</v>
      </c>
      <c r="M3" s="4">
        <f>L3/L11</f>
        <v>0.81818181818181823</v>
      </c>
      <c r="N3" s="11">
        <v>2185</v>
      </c>
      <c r="O3" s="4">
        <f>N3/N11</f>
        <v>0.85284933645589378</v>
      </c>
      <c r="P3" s="11">
        <v>2187</v>
      </c>
      <c r="Q3" s="4">
        <f>P3/P11</f>
        <v>0.83953934740882918</v>
      </c>
      <c r="R3" s="19">
        <v>2065</v>
      </c>
      <c r="S3" s="4">
        <f>R3/R11</f>
        <v>0.793010752688172</v>
      </c>
    </row>
    <row r="4" spans="1:19" ht="15" customHeight="1" x14ac:dyDescent="0.25">
      <c r="A4" s="7" t="s">
        <v>12</v>
      </c>
      <c r="B4" s="12">
        <v>133</v>
      </c>
      <c r="C4" s="5">
        <f>B4/B11</f>
        <v>5.0397877984084884E-2</v>
      </c>
      <c r="D4" s="25">
        <v>171</v>
      </c>
      <c r="E4" s="5">
        <f>D4/D11</f>
        <v>6.2408759124087589E-2</v>
      </c>
      <c r="F4" s="12">
        <v>145</v>
      </c>
      <c r="G4" s="17">
        <f>F4/F11</f>
        <v>5.4737636844092108E-2</v>
      </c>
      <c r="H4" s="12">
        <v>194</v>
      </c>
      <c r="I4" s="17">
        <f>H4/H11</f>
        <v>7.0673952641165758E-2</v>
      </c>
      <c r="J4" s="12">
        <v>136</v>
      </c>
      <c r="K4" s="17">
        <f>J4/J11</f>
        <v>5.1301395699735949E-2</v>
      </c>
      <c r="L4" s="12">
        <v>143</v>
      </c>
      <c r="M4" s="5">
        <f>L4/L11</f>
        <v>5.2845528455284556E-2</v>
      </c>
      <c r="N4" s="12">
        <v>155</v>
      </c>
      <c r="O4" s="5">
        <f>N4/N11</f>
        <v>6.0499609679937547E-2</v>
      </c>
      <c r="P4" s="12">
        <v>175</v>
      </c>
      <c r="Q4" s="5">
        <f>P4/P11</f>
        <v>6.71785028790787E-2</v>
      </c>
      <c r="R4" s="18">
        <v>253</v>
      </c>
      <c r="S4" s="5">
        <f>R4/R11</f>
        <v>9.7158218125960066E-2</v>
      </c>
    </row>
    <row r="5" spans="1:19" ht="15" customHeight="1" x14ac:dyDescent="0.25">
      <c r="A5" s="7" t="s">
        <v>13</v>
      </c>
      <c r="B5" s="12">
        <v>73</v>
      </c>
      <c r="C5" s="5">
        <f>B5/B11</f>
        <v>2.7661993179234557E-2</v>
      </c>
      <c r="D5" s="25">
        <v>69</v>
      </c>
      <c r="E5" s="5">
        <f>D5/D11</f>
        <v>2.5182481751824817E-2</v>
      </c>
      <c r="F5" s="12">
        <v>84</v>
      </c>
      <c r="G5" s="17">
        <f>F5/F11</f>
        <v>3.1710079275198186E-2</v>
      </c>
      <c r="H5" s="12">
        <v>143</v>
      </c>
      <c r="I5" s="17">
        <f>H5/H11</f>
        <v>5.2094717668488159E-2</v>
      </c>
      <c r="J5" s="12">
        <v>65</v>
      </c>
      <c r="K5" s="17">
        <f>J5/J11</f>
        <v>2.4519049415314974E-2</v>
      </c>
      <c r="L5" s="12">
        <v>105</v>
      </c>
      <c r="M5" s="5">
        <f>L5/L11</f>
        <v>3.8802660753880266E-2</v>
      </c>
      <c r="N5" s="12">
        <v>83</v>
      </c>
      <c r="O5" s="5">
        <f>N5/N11</f>
        <v>3.2396565183450431E-2</v>
      </c>
      <c r="P5" s="12">
        <v>86</v>
      </c>
      <c r="Q5" s="5">
        <f>P5/P11</f>
        <v>3.3013435700575813E-2</v>
      </c>
      <c r="R5" s="18">
        <v>95</v>
      </c>
      <c r="S5" s="5">
        <f>R5/R11</f>
        <v>3.6482334869431643E-2</v>
      </c>
    </row>
    <row r="6" spans="1:19" ht="15" customHeight="1" x14ac:dyDescent="0.25">
      <c r="A6" s="7" t="s">
        <v>14</v>
      </c>
      <c r="B6" s="12">
        <v>12</v>
      </c>
      <c r="C6" s="5">
        <f>B6/B11</f>
        <v>4.5471769609700648E-3</v>
      </c>
      <c r="D6" s="25">
        <v>13</v>
      </c>
      <c r="E6" s="5">
        <f>D6/D11</f>
        <v>4.7445255474452552E-3</v>
      </c>
      <c r="F6" s="12">
        <v>10</v>
      </c>
      <c r="G6" s="17">
        <f>F6/F11</f>
        <v>3.7750094375235939E-3</v>
      </c>
      <c r="H6" s="12">
        <v>32</v>
      </c>
      <c r="I6" s="17">
        <f>H6/H11</f>
        <v>1.1657559198542805E-2</v>
      </c>
      <c r="J6" s="12">
        <v>23</v>
      </c>
      <c r="K6" s="17">
        <f>J6/J11</f>
        <v>8.6759713315729906E-3</v>
      </c>
      <c r="L6" s="12">
        <v>18</v>
      </c>
      <c r="M6" s="5">
        <f>L6/L11</f>
        <v>6.6518847006651885E-3</v>
      </c>
      <c r="N6" s="12">
        <v>18</v>
      </c>
      <c r="O6" s="5">
        <f>N6/N11</f>
        <v>7.0257611241217799E-3</v>
      </c>
      <c r="P6" s="12">
        <v>42</v>
      </c>
      <c r="Q6" s="5">
        <f>P6/P11</f>
        <v>1.6122840690978888E-2</v>
      </c>
      <c r="R6" s="18">
        <v>31</v>
      </c>
      <c r="S6" s="5">
        <f>R6/R11</f>
        <v>1.1904761904761904E-2</v>
      </c>
    </row>
    <row r="7" spans="1:19" ht="15" customHeight="1" x14ac:dyDescent="0.25">
      <c r="A7" s="7" t="s">
        <v>15</v>
      </c>
      <c r="B7" s="12">
        <v>3</v>
      </c>
      <c r="C7" s="5">
        <f>B7/B11</f>
        <v>1.1367942402425162E-3</v>
      </c>
      <c r="D7" s="25">
        <v>8</v>
      </c>
      <c r="E7" s="5">
        <f>D7/D11</f>
        <v>2.9197080291970801E-3</v>
      </c>
      <c r="F7" s="12">
        <v>1</v>
      </c>
      <c r="G7" s="17">
        <f>F7/F11</f>
        <v>3.7750094375235937E-4</v>
      </c>
      <c r="H7" s="12">
        <v>4</v>
      </c>
      <c r="I7" s="17">
        <f>H7/H11</f>
        <v>1.4571948998178506E-3</v>
      </c>
      <c r="J7" s="12">
        <v>5</v>
      </c>
      <c r="K7" s="17">
        <f>J7/J11</f>
        <v>1.886080724254998E-3</v>
      </c>
      <c r="L7" s="12">
        <v>11</v>
      </c>
      <c r="M7" s="5">
        <f>L7/L11</f>
        <v>4.0650406504065045E-3</v>
      </c>
      <c r="N7" s="12">
        <v>9</v>
      </c>
      <c r="O7" s="5">
        <f>N7/N11</f>
        <v>3.5128805620608899E-3</v>
      </c>
      <c r="P7" s="12">
        <v>11</v>
      </c>
      <c r="Q7" s="5">
        <f>P7/P11</f>
        <v>4.2226487523992322E-3</v>
      </c>
      <c r="R7" s="18">
        <v>13</v>
      </c>
      <c r="S7" s="5">
        <f>R7/R11</f>
        <v>4.9923195084485405E-3</v>
      </c>
    </row>
    <row r="8" spans="1:19" ht="15" customHeight="1" x14ac:dyDescent="0.25">
      <c r="A8" s="7" t="s">
        <v>0</v>
      </c>
      <c r="B8" s="12">
        <v>69</v>
      </c>
      <c r="C8" s="5">
        <f>B8/B11</f>
        <v>2.614626752557787E-2</v>
      </c>
      <c r="D8" s="25">
        <v>98</v>
      </c>
      <c r="E8" s="5">
        <f>D8/D11</f>
        <v>3.576642335766423E-2</v>
      </c>
      <c r="F8" s="12">
        <v>63</v>
      </c>
      <c r="G8" s="17">
        <f>F8/F11</f>
        <v>2.3782559456398639E-2</v>
      </c>
      <c r="H8" s="12">
        <v>108</v>
      </c>
      <c r="I8" s="17">
        <f>H8/H11</f>
        <v>3.9344262295081971E-2</v>
      </c>
      <c r="J8" s="12">
        <v>106</v>
      </c>
      <c r="K8" s="17">
        <f>J8/J11</f>
        <v>3.9984911354205961E-2</v>
      </c>
      <c r="L8" s="12">
        <v>115</v>
      </c>
      <c r="M8" s="5">
        <f>L8/L11</f>
        <v>4.2498152254249813E-2</v>
      </c>
      <c r="N8" s="12">
        <v>72</v>
      </c>
      <c r="O8" s="5">
        <f>N8/N11</f>
        <v>2.8103044496487119E-2</v>
      </c>
      <c r="P8" s="12">
        <v>86</v>
      </c>
      <c r="Q8" s="5">
        <f>P8/P11</f>
        <v>3.3013435700575813E-2</v>
      </c>
      <c r="R8" s="18">
        <v>116</v>
      </c>
      <c r="S8" s="5">
        <f>R8/R11</f>
        <v>4.4546850998463901E-2</v>
      </c>
    </row>
    <row r="9" spans="1:19" ht="15" customHeight="1" thickBot="1" x14ac:dyDescent="0.3">
      <c r="A9" s="9" t="s">
        <v>1</v>
      </c>
      <c r="B9" s="20">
        <v>24</v>
      </c>
      <c r="C9" s="22">
        <f>B9/B11</f>
        <v>9.0943539219401296E-3</v>
      </c>
      <c r="D9" s="26">
        <v>19</v>
      </c>
      <c r="E9" s="22">
        <f>D9/D11</f>
        <v>6.9343065693430661E-3</v>
      </c>
      <c r="F9" s="20">
        <v>32</v>
      </c>
      <c r="G9" s="21">
        <f>F9/F11</f>
        <v>1.20800302000755E-2</v>
      </c>
      <c r="H9" s="20">
        <v>28</v>
      </c>
      <c r="I9" s="21">
        <f>H9/H11</f>
        <v>1.0200364298724954E-2</v>
      </c>
      <c r="J9" s="20">
        <v>29</v>
      </c>
      <c r="K9" s="21">
        <f>J9/J11</f>
        <v>1.0939268200678989E-2</v>
      </c>
      <c r="L9" s="20">
        <v>100</v>
      </c>
      <c r="M9" s="22">
        <f>L9/L11</f>
        <v>3.6954915003695493E-2</v>
      </c>
      <c r="N9" s="20">
        <v>40</v>
      </c>
      <c r="O9" s="22">
        <f>N9/N11</f>
        <v>1.56128024980484E-2</v>
      </c>
      <c r="P9" s="20">
        <v>18</v>
      </c>
      <c r="Q9" s="22">
        <f>P9/P11</f>
        <v>6.9097888675623796E-3</v>
      </c>
      <c r="R9" s="23">
        <v>31</v>
      </c>
      <c r="S9" s="22">
        <f>R9/R11</f>
        <v>1.1904761904761904E-2</v>
      </c>
    </row>
    <row r="10" spans="1:19" ht="15" customHeight="1" thickBo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4"/>
      <c r="Q10" s="8"/>
      <c r="R10" s="10"/>
      <c r="S10" s="10"/>
    </row>
    <row r="11" spans="1:19" ht="15" customHeight="1" x14ac:dyDescent="0.25">
      <c r="A11" s="6" t="s">
        <v>2</v>
      </c>
      <c r="B11" s="63">
        <f>SUM(B3:B9)</f>
        <v>2639</v>
      </c>
      <c r="C11" s="64"/>
      <c r="D11" s="35">
        <f>SUM(D3:D9)</f>
        <v>2740</v>
      </c>
      <c r="E11" s="36"/>
      <c r="F11" s="39">
        <f>SUM(F3:F9)</f>
        <v>2649</v>
      </c>
      <c r="G11" s="40"/>
      <c r="H11" s="39">
        <f>SUM(H3:H9)</f>
        <v>2745</v>
      </c>
      <c r="I11" s="40"/>
      <c r="J11" s="39">
        <f>SUM(J3:J9)</f>
        <v>2651</v>
      </c>
      <c r="K11" s="40"/>
      <c r="L11" s="35">
        <f>SUM(L3:L9)</f>
        <v>2706</v>
      </c>
      <c r="M11" s="54"/>
      <c r="N11" s="53">
        <f>SUM(N3:N9)</f>
        <v>2562</v>
      </c>
      <c r="O11" s="54"/>
      <c r="P11" s="53">
        <f>SUM(P3:P9)</f>
        <v>2605</v>
      </c>
      <c r="Q11" s="54"/>
      <c r="R11" s="58">
        <f>SUM(R3:R9)</f>
        <v>2604</v>
      </c>
      <c r="S11" s="59"/>
    </row>
    <row r="12" spans="1:19" ht="15" customHeight="1" x14ac:dyDescent="0.25">
      <c r="A12" s="7"/>
      <c r="B12" s="61"/>
      <c r="C12" s="62"/>
      <c r="D12" s="27"/>
      <c r="E12" s="28"/>
      <c r="F12" s="41"/>
      <c r="G12" s="30"/>
      <c r="H12" s="41"/>
      <c r="I12" s="30"/>
      <c r="J12" s="41"/>
      <c r="K12" s="30"/>
      <c r="L12" s="27"/>
      <c r="M12" s="28"/>
      <c r="N12" s="47"/>
      <c r="O12" s="48"/>
      <c r="P12" s="47"/>
      <c r="Q12" s="48"/>
      <c r="R12" s="45"/>
      <c r="S12" s="46"/>
    </row>
    <row r="13" spans="1:19" ht="15" customHeight="1" x14ac:dyDescent="0.25">
      <c r="A13" s="7" t="s">
        <v>4</v>
      </c>
      <c r="B13" s="47">
        <v>81</v>
      </c>
      <c r="C13" s="48"/>
      <c r="D13" s="27">
        <v>78</v>
      </c>
      <c r="E13" s="28"/>
      <c r="F13" s="41">
        <v>77</v>
      </c>
      <c r="G13" s="30"/>
      <c r="H13" s="41">
        <v>65</v>
      </c>
      <c r="I13" s="30"/>
      <c r="J13" s="41">
        <v>66</v>
      </c>
      <c r="K13" s="30"/>
      <c r="L13" s="27">
        <v>70</v>
      </c>
      <c r="M13" s="28"/>
      <c r="N13" s="47">
        <v>58</v>
      </c>
      <c r="O13" s="48"/>
      <c r="P13" s="47">
        <v>80</v>
      </c>
      <c r="Q13" s="48"/>
      <c r="R13" s="45">
        <v>95</v>
      </c>
      <c r="S13" s="46"/>
    </row>
    <row r="14" spans="1:19" ht="15" customHeight="1" x14ac:dyDescent="0.25">
      <c r="A14" s="7" t="s">
        <v>5</v>
      </c>
      <c r="B14" s="47">
        <v>47</v>
      </c>
      <c r="C14" s="48"/>
      <c r="D14" s="27">
        <v>38</v>
      </c>
      <c r="E14" s="28"/>
      <c r="F14" s="41">
        <v>47</v>
      </c>
      <c r="G14" s="30"/>
      <c r="H14" s="41">
        <v>81</v>
      </c>
      <c r="I14" s="30"/>
      <c r="J14" s="41">
        <v>43</v>
      </c>
      <c r="K14" s="30"/>
      <c r="L14" s="27">
        <v>73</v>
      </c>
      <c r="M14" s="28"/>
      <c r="N14" s="47">
        <v>86</v>
      </c>
      <c r="O14" s="48"/>
      <c r="P14" s="47">
        <v>47</v>
      </c>
      <c r="Q14" s="48"/>
      <c r="R14" s="45">
        <v>104</v>
      </c>
      <c r="S14" s="46"/>
    </row>
    <row r="15" spans="1:19" ht="15" customHeight="1" x14ac:dyDescent="0.25">
      <c r="A15" s="7" t="s">
        <v>6</v>
      </c>
      <c r="B15" s="47">
        <v>442</v>
      </c>
      <c r="C15" s="48"/>
      <c r="D15" s="27">
        <v>424</v>
      </c>
      <c r="E15" s="28"/>
      <c r="F15" s="41">
        <v>421</v>
      </c>
      <c r="G15" s="30"/>
      <c r="H15" s="41">
        <v>440</v>
      </c>
      <c r="I15" s="30"/>
      <c r="J15" s="41">
        <v>443</v>
      </c>
      <c r="K15" s="30"/>
      <c r="L15" s="27">
        <v>492</v>
      </c>
      <c r="M15" s="28"/>
      <c r="N15" s="47">
        <v>456</v>
      </c>
      <c r="O15" s="48"/>
      <c r="P15" s="47">
        <v>394</v>
      </c>
      <c r="Q15" s="48"/>
      <c r="R15" s="45">
        <v>368</v>
      </c>
      <c r="S15" s="46"/>
    </row>
    <row r="16" spans="1:19" ht="15" customHeight="1" x14ac:dyDescent="0.25">
      <c r="A16" s="7" t="s">
        <v>7</v>
      </c>
      <c r="B16" s="47">
        <f>B11+B15-B13</f>
        <v>3000</v>
      </c>
      <c r="C16" s="48"/>
      <c r="D16" s="29">
        <f>D11+D15-D13</f>
        <v>3086</v>
      </c>
      <c r="E16" s="30"/>
      <c r="F16" s="41">
        <f>F11+F15-F13</f>
        <v>2993</v>
      </c>
      <c r="G16" s="30"/>
      <c r="H16" s="41">
        <f>H11+H15-H13</f>
        <v>3120</v>
      </c>
      <c r="I16" s="30"/>
      <c r="J16" s="41">
        <f>J11+J15-J13</f>
        <v>3028</v>
      </c>
      <c r="K16" s="30"/>
      <c r="L16" s="41">
        <f>L11+L15-L13</f>
        <v>3128</v>
      </c>
      <c r="M16" s="30"/>
      <c r="N16" s="41">
        <f>N11+N15-N13</f>
        <v>2960</v>
      </c>
      <c r="O16" s="30"/>
      <c r="P16" s="41">
        <f>P11+P15-P13</f>
        <v>2919</v>
      </c>
      <c r="Q16" s="30"/>
      <c r="R16" s="41">
        <f>R11+R15-R13</f>
        <v>2877</v>
      </c>
      <c r="S16" s="30"/>
    </row>
    <row r="17" spans="1:19" ht="15" customHeight="1" thickBot="1" x14ac:dyDescent="0.3">
      <c r="A17" s="9" t="s">
        <v>10</v>
      </c>
      <c r="B17" s="49">
        <v>3083</v>
      </c>
      <c r="C17" s="50"/>
      <c r="D17" s="31">
        <v>3078</v>
      </c>
      <c r="E17" s="32"/>
      <c r="F17" s="42">
        <v>3078</v>
      </c>
      <c r="G17" s="32"/>
      <c r="H17" s="42">
        <v>3063</v>
      </c>
      <c r="I17" s="32"/>
      <c r="J17" s="42">
        <v>3019</v>
      </c>
      <c r="K17" s="32"/>
      <c r="L17" s="60">
        <v>3008</v>
      </c>
      <c r="M17" s="50"/>
      <c r="N17" s="49">
        <v>2863</v>
      </c>
      <c r="O17" s="50"/>
      <c r="P17" s="49">
        <v>2842</v>
      </c>
      <c r="Q17" s="50"/>
      <c r="R17" s="43">
        <v>2826</v>
      </c>
      <c r="S17" s="44"/>
    </row>
  </sheetData>
  <mergeCells count="73">
    <mergeCell ref="B14:C14"/>
    <mergeCell ref="B15:C15"/>
    <mergeCell ref="B16:C16"/>
    <mergeCell ref="B17:C17"/>
    <mergeCell ref="B1:C1"/>
    <mergeCell ref="B12:C12"/>
    <mergeCell ref="B11:C11"/>
    <mergeCell ref="B13:C13"/>
    <mergeCell ref="H1:I1"/>
    <mergeCell ref="H11:I11"/>
    <mergeCell ref="H12:I12"/>
    <mergeCell ref="H13:I13"/>
    <mergeCell ref="H14:I14"/>
    <mergeCell ref="L16:M16"/>
    <mergeCell ref="L17:M17"/>
    <mergeCell ref="L1:M1"/>
    <mergeCell ref="L11:M11"/>
    <mergeCell ref="L12:M12"/>
    <mergeCell ref="L13:M13"/>
    <mergeCell ref="L14:M14"/>
    <mergeCell ref="A1:A2"/>
    <mergeCell ref="R13:S13"/>
    <mergeCell ref="N11:O11"/>
    <mergeCell ref="N12:O12"/>
    <mergeCell ref="N13:O13"/>
    <mergeCell ref="N1:O1"/>
    <mergeCell ref="P13:Q13"/>
    <mergeCell ref="P1:Q1"/>
    <mergeCell ref="P11:Q11"/>
    <mergeCell ref="P12:Q12"/>
    <mergeCell ref="R1:S1"/>
    <mergeCell ref="R11:S11"/>
    <mergeCell ref="R12:S12"/>
    <mergeCell ref="J1:K1"/>
    <mergeCell ref="J11:K11"/>
    <mergeCell ref="J12:K12"/>
    <mergeCell ref="R17:S17"/>
    <mergeCell ref="R14:S14"/>
    <mergeCell ref="R15:S15"/>
    <mergeCell ref="R16:S16"/>
    <mergeCell ref="J15:K15"/>
    <mergeCell ref="J16:K16"/>
    <mergeCell ref="J17:K17"/>
    <mergeCell ref="P15:Q15"/>
    <mergeCell ref="P16:Q16"/>
    <mergeCell ref="P17:Q17"/>
    <mergeCell ref="N14:O14"/>
    <mergeCell ref="N15:O15"/>
    <mergeCell ref="N16:O16"/>
    <mergeCell ref="N17:O17"/>
    <mergeCell ref="P14:Q14"/>
    <mergeCell ref="L15:M15"/>
    <mergeCell ref="J13:K13"/>
    <mergeCell ref="J14:K14"/>
    <mergeCell ref="F15:G15"/>
    <mergeCell ref="F16:G16"/>
    <mergeCell ref="F17:G17"/>
    <mergeCell ref="H15:I15"/>
    <mergeCell ref="H16:I16"/>
    <mergeCell ref="H17:I17"/>
    <mergeCell ref="F1:G1"/>
    <mergeCell ref="F11:G11"/>
    <mergeCell ref="F12:G12"/>
    <mergeCell ref="F13:G13"/>
    <mergeCell ref="F14:G14"/>
    <mergeCell ref="D15:E15"/>
    <mergeCell ref="D16:E16"/>
    <mergeCell ref="D17:E17"/>
    <mergeCell ref="D1:E1"/>
    <mergeCell ref="D11:E11"/>
    <mergeCell ref="D12:E12"/>
    <mergeCell ref="D13:E13"/>
    <mergeCell ref="D14:E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elac</dc:creator>
  <cp:lastModifiedBy>Abdul Nasir</cp:lastModifiedBy>
  <cp:lastPrinted>2022-03-22T10:57:50Z</cp:lastPrinted>
  <dcterms:created xsi:type="dcterms:W3CDTF">2015-02-27T09:15:01Z</dcterms:created>
  <dcterms:modified xsi:type="dcterms:W3CDTF">2024-02-27T11:00:39Z</dcterms:modified>
</cp:coreProperties>
</file>