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505" yWindow="435" windowWidth="16140" windowHeight="9990" activeTab="0"/>
  </bookViews>
  <sheets>
    <sheet name="Home" sheetId="1" r:id="rId1"/>
    <sheet name="LA Table" sheetId="2" r:id="rId2"/>
    <sheet name="EY Table" sheetId="3" r:id="rId3"/>
    <sheet name="School Table" sheetId="4" r:id="rId4"/>
  </sheets>
  <definedNames>
    <definedName name="_xlnm.Print_Area" localSheetId="2">'EY Table'!$A:$Q</definedName>
    <definedName name="_xlnm.Print_Area" localSheetId="0">'Home'!$A$1:$K$3</definedName>
    <definedName name="_xlnm.Print_Area" localSheetId="1">'LA Table'!$B:$K</definedName>
    <definedName name="_xlnm.Print_Area" localSheetId="3">'School Table'!$A$1:$R$16</definedName>
    <definedName name="_xlnm.Print_Titles" localSheetId="2">'EY Table'!$7:$9</definedName>
    <definedName name="_xlnm.Print_Titles" localSheetId="1">'LA Table'!$6:$6</definedName>
  </definedNames>
  <calcPr fullCalcOnLoad="1"/>
</workbook>
</file>

<file path=xl/sharedStrings.xml><?xml version="1.0" encoding="utf-8"?>
<sst xmlns="http://schemas.openxmlformats.org/spreadsheetml/2006/main" count="244" uniqueCount="216">
  <si>
    <t>Description</t>
  </si>
  <si>
    <r>
      <t xml:space="preserve">SEN/
</t>
    </r>
    <r>
      <rPr>
        <b/>
        <sz val="11"/>
        <color indexed="12"/>
        <rFont val="Tahoma"/>
        <family val="0"/>
      </rPr>
      <t>Special Schools</t>
    </r>
  </si>
  <si>
    <r>
      <t xml:space="preserve">AP/
</t>
    </r>
    <r>
      <rPr>
        <b/>
        <sz val="11"/>
        <color indexed="12"/>
        <rFont val="Tahoma"/>
        <family val="0"/>
      </rPr>
      <t>PRUs</t>
    </r>
  </si>
  <si>
    <r>
      <t xml:space="preserve">Post
</t>
    </r>
    <r>
      <rPr>
        <b/>
        <sz val="11"/>
        <color indexed="12"/>
        <rFont val="Tahoma"/>
        <family val="0"/>
      </rPr>
      <t>School</t>
    </r>
  </si>
  <si>
    <t>1.2.2 Top-up funding – academies, free schools and colleges</t>
  </si>
  <si>
    <t>1.2.3 Top-up and other funding – non-maintained and independent providers</t>
  </si>
  <si>
    <t>1.2.5 SEN support service</t>
  </si>
  <si>
    <t>1.2.7 Other alternative provision services</t>
  </si>
  <si>
    <t>1.2.8 Support for inclusion</t>
  </si>
  <si>
    <t>1.2.11 Direct payments (SEN and disability)</t>
  </si>
  <si>
    <t>1.4.11 SEN transport</t>
  </si>
  <si>
    <t>1.4.12 Exceptions agreed by Secretary of State</t>
  </si>
  <si>
    <t>1.4.13 Other Items</t>
  </si>
  <si>
    <t>2.1.4 Home to school transport (pre 16): SEN transport expenditure</t>
  </si>
  <si>
    <t>2.1.5 Home to school transport (pre 16): mainstream home to school transport expenditure:</t>
  </si>
  <si>
    <t>2.1.6 Home to post-16 provision: SEN/ LLDD transport expenditure (aged 16-18)</t>
  </si>
  <si>
    <t>2.1.7 Home to post-16 provision: SEN/ LLDD transport expenditure (aged 19-25)</t>
  </si>
  <si>
    <t>2.1.8 Home to post-16 provision transport: mainstream home to post-16 transport expenditure</t>
  </si>
  <si>
    <t>Department for Education Section 251 Financial Data Collection</t>
  </si>
  <si>
    <t>Local Authority 381 Calderdale</t>
  </si>
  <si>
    <t>Early Years</t>
  </si>
  <si>
    <t>Primary</t>
  </si>
  <si>
    <t>Secondary</t>
  </si>
  <si>
    <t>Gross</t>
  </si>
  <si>
    <t>Income</t>
  </si>
  <si>
    <t>Net</t>
  </si>
  <si>
    <t>1.0.1 Individual Schools Budget (before Academy recoupment)</t>
  </si>
  <si>
    <t>1.1.1 Contingencies</t>
  </si>
  <si>
    <t>1.1.2 Behaviour support services</t>
  </si>
  <si>
    <t>1.1.3 Support to UPEG and bilingual learners</t>
  </si>
  <si>
    <t>1.1.4 Free school meals eligibility</t>
  </si>
  <si>
    <t>1.1.5 Insurance</t>
  </si>
  <si>
    <t>1.1.6 Museum and Library services</t>
  </si>
  <si>
    <t>1.1.7 Licences/subscriptions</t>
  </si>
  <si>
    <t>1.1.8 Staff costs – supply cover excluding cover for facility time</t>
  </si>
  <si>
    <t>1.1.9 Staff costs – supply cover for facility time</t>
  </si>
  <si>
    <t>1.2.1 Top up funding - maintained schools</t>
  </si>
  <si>
    <t>1.2.4 Additional high needs targeted funding for mainstream schools and academies</t>
  </si>
  <si>
    <t>1.2.6 Hospital education services</t>
  </si>
  <si>
    <t>1.2.9 Special schools and PRUs in financial difficulty</t>
  </si>
  <si>
    <t>1.2.12 Carbon reduction commitment allowances (PRUs)</t>
  </si>
  <si>
    <t>1.3.1 Central expenditure on children under 5</t>
  </si>
  <si>
    <t>1.4.1 Contribution to combined budgets</t>
  </si>
  <si>
    <t>1.4.2 School admissions</t>
  </si>
  <si>
    <t>1.4.3 Servicing of schools forums</t>
  </si>
  <si>
    <t>1.4.4 Termination of employment costs</t>
  </si>
  <si>
    <t>1.4.5 Falling Rolls Fund</t>
  </si>
  <si>
    <t>1.4.6 Capital expenditure from revenue (CERA)</t>
  </si>
  <si>
    <t>1.4.7 Prudential borrowing costs</t>
  </si>
  <si>
    <t>1.4.8 Fees to independent schools without SEN</t>
  </si>
  <si>
    <t>1.4.9 Equal pay - back pay</t>
  </si>
  <si>
    <t>1.4.10 Pupil growth/Infant class sizes</t>
  </si>
  <si>
    <t>2.1.1 Educational psychology service</t>
  </si>
  <si>
    <t>2.1.2 SEN administration, assessment and coordination and monitoring</t>
  </si>
  <si>
    <t>2.1.3 Independent Advice and Support Services (Parent partnership), guidance and information</t>
  </si>
  <si>
    <t>2.1.9 Supply of school places</t>
  </si>
  <si>
    <t>3.0.1 Funding for individual Sure Start Children's Centres</t>
  </si>
  <si>
    <t>3.0.3 Funding on local authority management costs relating to Sure Start Children's Centres</t>
  </si>
  <si>
    <t>3.0.4 Other early years funding</t>
  </si>
  <si>
    <t>3.0.5 Total Sure Start Children's Centres and Early Years Funding</t>
  </si>
  <si>
    <t>3.1.1 Residential care</t>
  </si>
  <si>
    <t>3.1.2 Fostering services</t>
  </si>
  <si>
    <t>3.1.3 Adoption services</t>
  </si>
  <si>
    <t>3.1.4 Special guardianship support</t>
  </si>
  <si>
    <t>3.1.5 Other children looked after services</t>
  </si>
  <si>
    <t>3.1.6 Short breaks (respite) for looked after disabled children</t>
  </si>
  <si>
    <t>3.1.7 Children placed with family and friends</t>
  </si>
  <si>
    <t>3.1.8 Education of looked after children</t>
  </si>
  <si>
    <t>3.1.9 Leaving care support services</t>
  </si>
  <si>
    <t>3.1.10 Asylum seeker services children</t>
  </si>
  <si>
    <t>3.1.11 Total Children Looked After</t>
  </si>
  <si>
    <t>3.2.1 Other children and families services</t>
  </si>
  <si>
    <t>3.3.1 Social work (including LA functions in relation to child protection)</t>
  </si>
  <si>
    <t>3.3.2 Commissioning and Children's Services Strategy</t>
  </si>
  <si>
    <t>3.3.3 Local Safeguarding Childrens Board</t>
  </si>
  <si>
    <t>3.3.4 Total Safeguarding Children and Young People's Services</t>
  </si>
  <si>
    <t>3.4.1 Direct payments</t>
  </si>
  <si>
    <t>3.4.2 Short breaks (respite) for disabled children</t>
  </si>
  <si>
    <t>3.4.3 Other support for disabled children</t>
  </si>
  <si>
    <t>3.4.4 Targeted family support</t>
  </si>
  <si>
    <t>3.4.5 Universal family support</t>
  </si>
  <si>
    <t>3.4.6 Total Family Support Services</t>
  </si>
  <si>
    <t>3.5.1 Universal services for young people</t>
  </si>
  <si>
    <t>3.5.2 Targeted services for young people</t>
  </si>
  <si>
    <t>3.5.3 Total Services for young people</t>
  </si>
  <si>
    <t>3.6.1 Youth justice</t>
  </si>
  <si>
    <t>5.0.1 Total Schools Budget and Other education and community budget (excluding CERA) (lines 1.6.1 and 2.4.1)</t>
  </si>
  <si>
    <t>5.0.2 Total Children and Young People's Services and Youth Justice Budget (excluding CERA)(lines 3.0.5 + 3.1.11 + 3.2.1 + 3.3.4 + 3.4.6 + 3.5.3 + 3.6.1)</t>
  </si>
  <si>
    <t>6 Total Schools Budget, Other education and community budget, Children and Young People's Services and Youth Justice Budget (excluding CERA) (lines 5.0.1 + 5.0.2)</t>
  </si>
  <si>
    <t>7 Capital Expenditure (excluding CERA)</t>
  </si>
  <si>
    <t>8a.1 Substance misuse services (Drugs, Alcohol and Volatile substances)(included in 3.5.1 and 3.5.2)</t>
  </si>
  <si>
    <t>8a.2 Teenage pregnancy services (included in 3.5.1 and 3.5.2 above)</t>
  </si>
  <si>
    <t>Section 251 Budget Statement</t>
  </si>
  <si>
    <t>CALDERDALE M.B.C</t>
  </si>
  <si>
    <t>TOTAL FUNDING FOR CENTRAL EXPENDITURE</t>
  </si>
  <si>
    <t>No budget lines entered</t>
  </si>
  <si>
    <t>PerHour</t>
  </si>
  <si>
    <t>TOTAL</t>
  </si>
  <si>
    <t>Primary Nursery Class</t>
  </si>
  <si>
    <t>Nursery School</t>
  </si>
  <si>
    <t>PVI</t>
  </si>
  <si>
    <t>Unit Type</t>
  </si>
  <si>
    <t>Anticipated Budget (£)</t>
  </si>
  <si>
    <t>Unit Applied</t>
  </si>
  <si>
    <t>Unit Value (£)</t>
  </si>
  <si>
    <t>LEA 381 Calderdale</t>
  </si>
  <si>
    <t>Special</t>
  </si>
  <si>
    <t>Highbury School</t>
  </si>
  <si>
    <t>Ravenscliffe High School</t>
  </si>
  <si>
    <t>Wood Bank School</t>
  </si>
  <si>
    <t>PRU</t>
  </si>
  <si>
    <t>Calderdale PRU</t>
  </si>
  <si>
    <t>Type of Establishment</t>
  </si>
  <si>
    <t>Date Opening Closing</t>
  </si>
  <si>
    <t>School Opening/ Closing</t>
  </si>
  <si>
    <t>DfE Number</t>
  </si>
  <si>
    <t>School Name</t>
  </si>
  <si>
    <t>Hospital Education Places</t>
  </si>
  <si>
    <t>Alternative Provision (AP) Places</t>
  </si>
  <si>
    <t>Special Educational Needs (SEN) Places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</si>
  <si>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</t>
  </si>
  <si>
    <t>SEN
Place
Funding</t>
  </si>
  <si>
    <t>AP
Place
Funding</t>
  </si>
  <si>
    <t>Hospital
Education
Place
Funding</t>
  </si>
  <si>
    <t>2017/18</t>
  </si>
  <si>
    <t>LA Table: FUNDING PERIOD (2017-18)</t>
  </si>
  <si>
    <t>Report produced on 03/04/2017 10:09:25</t>
  </si>
  <si>
    <t>1.1.10 School improvement</t>
  </si>
  <si>
    <t>1.2.10 PFI/ BSF costs at special schools, AP/ PRUs and Post 16 institutions only</t>
  </si>
  <si>
    <t>1.2.13 Therapies and other health related services</t>
  </si>
  <si>
    <t>1.5.1 Education welfare service</t>
  </si>
  <si>
    <t>1.5.2 Asset management</t>
  </si>
  <si>
    <t>1.5.3 Statutory/ Regulatory duties</t>
  </si>
  <si>
    <t>1.6.1 Central support services</t>
  </si>
  <si>
    <t>1.6.2 Education welfare service</t>
  </si>
  <si>
    <t>1.6.3 Asset Management</t>
  </si>
  <si>
    <t>1.6.4 Statutory/ Regulatory duties</t>
  </si>
  <si>
    <t>1.6.5 Premature retirement cost/ Redundancy costs (new provisions)</t>
  </si>
  <si>
    <t>1.6.6 Monitoring national curriculum assessment</t>
  </si>
  <si>
    <t>1.7.1 Other Specific Grants</t>
  </si>
  <si>
    <t>1.8.1 TOTAL SCHOOLS BUDGET (before Academy recoupment)</t>
  </si>
  <si>
    <t>1.9.1 Estimated Dedicated Schools Grant for 2017-18</t>
  </si>
  <si>
    <t>1.9.2 Dedicated Schools Grant brought forward from 2016-17</t>
  </si>
  <si>
    <t>1.9.3 Dedicated Schools Grant carried forward to 2018-19</t>
  </si>
  <si>
    <t>1.9.4 EFA funding</t>
  </si>
  <si>
    <t>1.9.5 Local Authority additional contribution</t>
  </si>
  <si>
    <t>1.9.6 Total funding supporting the Schools Budget (lines 1.9.1 to 1.9.5)</t>
  </si>
  <si>
    <t>1.10.1 Academy: recoupment from the Dedicated Schools Grant (show recoupment from DSG as a negative)</t>
  </si>
  <si>
    <t>2.0.1 Central support services</t>
  </si>
  <si>
    <t>2.0.2 Education welfare service</t>
  </si>
  <si>
    <t>2.0.3 School improvement</t>
  </si>
  <si>
    <t>2.0.4 Asset management - education</t>
  </si>
  <si>
    <t>2.0.5 Statutory/ Regulatory duties - education</t>
  </si>
  <si>
    <t>2.0.6 Premature retirement cost/ Redundancy costs (new provisions)</t>
  </si>
  <si>
    <t>2.0.7 Monitoring national curriculum assessment</t>
  </si>
  <si>
    <t>2.2.1 Other spend not funded from the Schools Budget</t>
  </si>
  <si>
    <t>2.3.1 Young people's learning and development</t>
  </si>
  <si>
    <t>2.3.2 Adult and Community learning</t>
  </si>
  <si>
    <t>2.3.3 Pension costs</t>
  </si>
  <si>
    <t>2.3.4 Joint use arrangements</t>
  </si>
  <si>
    <t>2.3.5 Insurance</t>
  </si>
  <si>
    <t>2.4.1 Other Specific Grant</t>
  </si>
  <si>
    <t>2.5.1 Total Other education and community budget</t>
  </si>
  <si>
    <t>3.0.2 Funding for LA provided or commissioned area wide services delivered through SSCC</t>
  </si>
  <si>
    <t>4.0.1 Capital Expenditure from Revenue(CERA)(Non-schools budget functions &amp; Childrens &amp; YP services)</t>
  </si>
  <si>
    <t>EY Pro Forma Table: FUNDING PERIOD (2017-18)</t>
  </si>
  <si>
    <t>Pass-through rate for delivering government funded hours:</t>
  </si>
  <si>
    <t>107.66%</t>
  </si>
  <si>
    <t>Number of Units (core 15 hours)</t>
  </si>
  <si>
    <t>Number of Units (additional 15 hours)</t>
  </si>
  <si>
    <t>1. EYSFF (3 &amp; 4 year olds) Base Rate(s) per hour, per provider type</t>
  </si>
  <si>
    <t>All Providers</t>
  </si>
  <si>
    <t>2a. EYSFF (3 &amp; 4 year olds) Supplements (supply a note for your supplement payment) - Deprivation</t>
  </si>
  <si>
    <t xml:space="preserve">Children from low income families (defined as meeting the criteria for free school meals);that have been looked after by the local authority for at least one day;have been adopted from care; have left care through special guardianship;and subject to </t>
  </si>
  <si>
    <t>2b. EYSFF (3 &amp; 4 year olds) Supplements (supply a note for your supplement payment) - Quality</t>
  </si>
  <si>
    <t>Employ a QTS,EYP,EYT or L6 graduate leader,with appropriate qualifications and working with the childrern for a minimum period of half of the hours offered as free entitlerment for eligible children.</t>
  </si>
  <si>
    <t>2c. EYSFF (3 &amp; 4 year olds) Supplements (supply a note for your supplement payment) - Flexibility</t>
  </si>
  <si>
    <t>2d. EYSFF (3 &amp; 4 year olds) Supplements (supply a note for supplement payment) - Rurality/Sparsity</t>
  </si>
  <si>
    <t>2e. EYSFF (3 &amp; 4 year olds) Supplements (supply a note for your supplement payment) - EAL</t>
  </si>
  <si>
    <t>Funding provided through supplements:</t>
  </si>
  <si>
    <t>7.47%</t>
  </si>
  <si>
    <t>3. EYSFF (3 &amp; 4 year olds) Maintained nursery school (MNS) lump sums (if applicable)</t>
  </si>
  <si>
    <t>4. EYSFF (3 &amp; 4 year olds) Funded hours above statutory core hours (if applicable)</t>
  </si>
  <si>
    <t>TOTAL FUNDING FOR EARLY YEARS SINGLE FUNDING FORMULA (3 &amp; 4 YEAR OLDS):</t>
  </si>
  <si>
    <t>5. EYSFF (2 year olds) Base Rate(s) per hour, per provider type</t>
  </si>
  <si>
    <t>All providers</t>
  </si>
  <si>
    <t>6a. EYSFF (2 year olds) Two year old supplements Quality (if applicable)</t>
  </si>
  <si>
    <t>Employing a QTS,EYP,EYT or L6 graduate leader,with appropriate qualifications and working with the childrren for a minimum period of half of the hours offered as free entitlement for eligible children.</t>
  </si>
  <si>
    <t>6b. EYSFF (2 year olds) Two year old supplements Other supplements (if applicable)</t>
  </si>
  <si>
    <t>Deprivation-children from low income families (defined as meeting the criteria for free school meals);have been looked after by the local authority for at least one day;have been adopted from care;have left care through special guardianship;subject t</t>
  </si>
  <si>
    <t>TOTAL FUNDING FOR EARLY YEARS SINGLE FUNDING FORMULA (2 YEAR OLDS):</t>
  </si>
  <si>
    <t>7a. SEN inclusion fund (top up grant element) - 3 &amp; 4 Year Olds (Mandatory)</t>
  </si>
  <si>
    <t>To provide top-up grants to fund schools and early years providers for supporting children with SEND.</t>
  </si>
  <si>
    <t>7b. SEN inclusion fund (top up grant element) - 2 Year Olds (if applicable)</t>
  </si>
  <si>
    <t>To provide top-up grants to schools and early years providers for supporting children with SEND.</t>
  </si>
  <si>
    <t>8a. Early years contingency funding - 3 &amp; 4 Year Olds</t>
  </si>
  <si>
    <t>To fund growth in pupil numbers or repay funding due to falling pupil numbers and support for schools and PVI providers in financial difficulties.</t>
  </si>
  <si>
    <t>8b. Early years contingency funding - 2 Year Olds</t>
  </si>
  <si>
    <t>9a. Early years centrally retained funding - 3 &amp; 4 Year Olds</t>
  </si>
  <si>
    <t>ICT software licences,maintenence costs and depreciation</t>
  </si>
  <si>
    <t>9b. Early years centrally retained funding - 2 Year Olds</t>
  </si>
  <si>
    <t>ICT software licence, maintenence costs and depreciation.</t>
  </si>
  <si>
    <t>10. Early years pupil premium - 3 &amp; 4 Year Olds</t>
  </si>
  <si>
    <t>11. Disability access fund - 3 &amp; 4 Year Olds</t>
  </si>
  <si>
    <t>S251 Budget 2017-18 - School Table Report</t>
  </si>
  <si>
    <t>S251 Budget 2017-18  Table 2:  School table high needs &amp; AP settings</t>
  </si>
  <si>
    <t>Report produced on 03/04/2017 10:12:22</t>
  </si>
  <si>
    <t xml:space="preserve">April 2017 to August 2017       </t>
  </si>
  <si>
    <t xml:space="preserve">September 2017 to March 2018
</t>
  </si>
  <si>
    <t>April 2017 To March 2018                    (£)</t>
  </si>
  <si>
    <t>Unit value of deduction for services to maintained schools formerly funded through the ESG for SEN</t>
  </si>
  <si>
    <t>April 2017 to August 2017</t>
  </si>
  <si>
    <t>Unit value of deduction for services to maintained schools formerly funded through the ESG for AP</t>
  </si>
  <si>
    <t>Unit value of deduction for services to maintained schools formerly funded through the ESG for Hospital</t>
  </si>
  <si>
    <t>Total Place Funding
April 2017 To March 2018</t>
  </si>
  <si>
    <t>April 2017 To March 2018 (£)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</si>
</sst>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$-10809]##########.00;\(##########.00\);#.00"/>
  </numFmts>
  <fonts count="55">
    <font>
      <sz val="10"/>
      <name val="Arial"/>
      <family val="0"/>
    </font>
    <font>
      <sz val="11"/>
      <color indexed="8"/>
      <name val="Calibri"/>
      <family val="2"/>
    </font>
    <font>
      <b/>
      <sz val="11"/>
      <color indexed="11"/>
      <name val="Tahoma"/>
      <family val="0"/>
    </font>
    <font>
      <b/>
      <sz val="11"/>
      <color indexed="12"/>
      <name val="Tahoma"/>
      <family val="0"/>
    </font>
    <font>
      <sz val="10"/>
      <color indexed="8"/>
      <name val="Arial"/>
      <family val="0"/>
    </font>
    <font>
      <sz val="10"/>
      <color indexed="8"/>
      <name val="Tahoma"/>
      <family val="0"/>
    </font>
    <font>
      <sz val="48"/>
      <name val="Arial"/>
      <family val="2"/>
    </font>
    <font>
      <b/>
      <sz val="28"/>
      <name val="Arial"/>
      <family val="2"/>
    </font>
    <font>
      <b/>
      <sz val="20"/>
      <color indexed="8"/>
      <name val="Tahoma"/>
      <family val="2"/>
    </font>
    <font>
      <b/>
      <sz val="15"/>
      <color indexed="8"/>
      <name val="Tahoma"/>
      <family val="2"/>
    </font>
    <font>
      <b/>
      <sz val="11"/>
      <color indexed="11"/>
      <name val="Arial"/>
      <family val="2"/>
    </font>
    <font>
      <b/>
      <sz val="20"/>
      <name val="Tahoma"/>
      <family val="2"/>
    </font>
    <font>
      <b/>
      <sz val="11"/>
      <name val="Arial"/>
      <family val="2"/>
    </font>
    <font>
      <sz val="11"/>
      <color indexed="12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12"/>
      <name val="Calibri"/>
      <family val="2"/>
    </font>
    <font>
      <i/>
      <sz val="11"/>
      <color indexed="11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12"/>
      <name val="Arial"/>
      <family val="2"/>
    </font>
    <font>
      <sz val="10"/>
      <color indexed="2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1"/>
      <color theme="0" tint="-0.4999699890613556"/>
      <name val="Arial"/>
      <family val="2"/>
    </font>
    <font>
      <b/>
      <sz val="10"/>
      <color theme="0"/>
      <name val="Arial"/>
      <family val="2"/>
    </font>
    <font>
      <sz val="10"/>
      <color theme="0" tint="-0.24997000396251678"/>
      <name val="Arial"/>
      <family val="2"/>
    </font>
    <font>
      <b/>
      <sz val="11"/>
      <color theme="0"/>
      <name val="Tahoma"/>
      <family val="2"/>
    </font>
    <font>
      <b/>
      <sz val="20"/>
      <color theme="1"/>
      <name val="Tahoma"/>
      <family val="2"/>
    </font>
    <font>
      <sz val="10"/>
      <color theme="1"/>
      <name val="Arial"/>
      <family val="2"/>
    </font>
    <font>
      <b/>
      <sz val="15"/>
      <color theme="1"/>
      <name val="Tahoma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0" tint="-0.14999000728130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9"/>
      </left>
      <right style="thin">
        <color indexed="9"/>
      </right>
      <top>
        <color indexed="63"/>
      </top>
      <bottom>
        <color indexed="63"/>
      </bottom>
    </border>
    <border>
      <left style="thin">
        <color theme="1"/>
      </left>
      <right style="thin">
        <color theme="1"/>
      </right>
      <top style="thin">
        <color theme="1"/>
      </top>
      <bottom style="dotted">
        <color theme="0" tint="-0.3499799966812134"/>
      </bottom>
    </border>
    <border>
      <left style="thin">
        <color theme="1"/>
      </left>
      <right style="thin">
        <color theme="1"/>
      </right>
      <top style="dotted">
        <color theme="0" tint="-0.3499799966812134"/>
      </top>
      <bottom style="dotted">
        <color theme="0" tint="-0.3499799966812134"/>
      </bottom>
    </border>
    <border>
      <left style="thin">
        <color theme="1"/>
      </left>
      <right style="thin">
        <color theme="1"/>
      </right>
      <top style="dotted">
        <color theme="0" tint="-0.3499799966812134"/>
      </top>
      <bottom style="thin">
        <color theme="1"/>
      </bottom>
    </border>
    <border>
      <left style="thin"/>
      <right style="thin"/>
      <top style="dotted">
        <color theme="0" tint="-0.3499799966812134"/>
      </top>
      <bottom style="dotted">
        <color theme="0" tint="-0.3499799966812134"/>
      </bottom>
    </border>
    <border>
      <left style="thin"/>
      <right style="thin"/>
      <top style="dotted">
        <color theme="0" tint="-0.3499799966812134"/>
      </top>
      <bottom style="thin"/>
    </border>
    <border>
      <left style="thin"/>
      <right style="thin"/>
      <top>
        <color indexed="63"/>
      </top>
      <bottom style="dotted">
        <color theme="0" tint="-0.3499799966812134"/>
      </bottom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</border>
    <border>
      <left style="thin"/>
      <right style="thin"/>
      <top style="thin"/>
      <bottom style="dotted">
        <color theme="0" tint="-0.3499799966812134"/>
      </bottom>
    </border>
    <border>
      <left style="thin">
        <color indexed="10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10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 style="thin">
        <color indexed="10"/>
      </bottom>
    </border>
    <border>
      <left>
        <color indexed="63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10"/>
      </left>
      <right>
        <color indexed="63"/>
      </right>
      <top style="thin">
        <color indexed="10"/>
      </top>
      <bottom>
        <color indexed="63"/>
      </bottom>
    </border>
    <border>
      <left style="thin">
        <color indexed="9"/>
      </left>
      <right style="thin">
        <color indexed="9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80">
    <xf numFmtId="0" fontId="0" fillId="0" borderId="0" xfId="0" applyAlignment="1">
      <alignment/>
    </xf>
    <xf numFmtId="0" fontId="6" fillId="33" borderId="0" xfId="0" applyFont="1" applyFill="1" applyAlignment="1">
      <alignment/>
    </xf>
    <xf numFmtId="0" fontId="0" fillId="0" borderId="0" xfId="0" applyBorder="1" applyAlignment="1">
      <alignment/>
    </xf>
    <xf numFmtId="0" fontId="0" fillId="0" borderId="0" xfId="55">
      <alignment/>
      <protection/>
    </xf>
    <xf numFmtId="0" fontId="0" fillId="0" borderId="0" xfId="55" applyFont="1">
      <alignment/>
      <protection/>
    </xf>
    <xf numFmtId="3" fontId="0" fillId="0" borderId="0" xfId="0" applyNumberFormat="1" applyBorder="1" applyAlignment="1">
      <alignment/>
    </xf>
    <xf numFmtId="0" fontId="3" fillId="34" borderId="10" xfId="0" applyFont="1" applyFill="1" applyBorder="1" applyAlignment="1" applyProtection="1">
      <alignment vertical="top" wrapText="1" readingOrder="1"/>
      <protection locked="0"/>
    </xf>
    <xf numFmtId="3" fontId="3" fillId="34" borderId="10" xfId="0" applyNumberFormat="1" applyFont="1" applyFill="1" applyBorder="1" applyAlignment="1" applyProtection="1">
      <alignment vertical="top" wrapText="1" readingOrder="1"/>
      <protection locked="0"/>
    </xf>
    <xf numFmtId="3" fontId="3" fillId="34" borderId="10" xfId="0" applyNumberFormat="1" applyFont="1" applyFill="1" applyBorder="1" applyAlignment="1" applyProtection="1">
      <alignment vertical="top" wrapText="1" readingOrder="1"/>
      <protection locked="0"/>
    </xf>
    <xf numFmtId="0" fontId="4" fillId="0" borderId="11" xfId="0" applyFont="1" applyBorder="1" applyAlignment="1" applyProtection="1">
      <alignment vertical="top" wrapText="1" readingOrder="1"/>
      <protection locked="0"/>
    </xf>
    <xf numFmtId="3" fontId="5" fillId="0" borderId="11" xfId="0" applyNumberFormat="1" applyFont="1" applyBorder="1" applyAlignment="1" applyProtection="1">
      <alignment vertical="top" wrapText="1" readingOrder="1"/>
      <protection locked="0"/>
    </xf>
    <xf numFmtId="3" fontId="4" fillId="0" borderId="11" xfId="0" applyNumberFormat="1" applyFont="1" applyBorder="1" applyAlignment="1" applyProtection="1">
      <alignment vertical="top" wrapText="1" readingOrder="1"/>
      <protection locked="0"/>
    </xf>
    <xf numFmtId="3" fontId="4" fillId="35" borderId="11" xfId="0" applyNumberFormat="1" applyFont="1" applyFill="1" applyBorder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3" fontId="4" fillId="35" borderId="12" xfId="0" applyNumberFormat="1" applyFont="1" applyFill="1" applyBorder="1" applyAlignment="1" applyProtection="1">
      <alignment vertical="top" wrapText="1" readingOrder="1"/>
      <protection locked="0"/>
    </xf>
    <xf numFmtId="3" fontId="5" fillId="0" borderId="12" xfId="0" applyNumberFormat="1" applyFont="1" applyBorder="1" applyAlignment="1" applyProtection="1">
      <alignment vertical="top" wrapText="1" readingOrder="1"/>
      <protection locked="0"/>
    </xf>
    <xf numFmtId="3" fontId="4" fillId="0" borderId="12" xfId="0" applyNumberFormat="1" applyFont="1" applyBorder="1" applyAlignment="1" applyProtection="1">
      <alignment vertical="top" wrapText="1" readingOrder="1"/>
      <protection locked="0"/>
    </xf>
    <xf numFmtId="0" fontId="4" fillId="0" borderId="12" xfId="0" applyFont="1" applyBorder="1" applyAlignment="1" applyProtection="1">
      <alignment vertical="top" wrapText="1" readingOrder="1"/>
      <protection locked="0"/>
    </xf>
    <xf numFmtId="0" fontId="4" fillId="0" borderId="13" xfId="0" applyFont="1" applyBorder="1" applyAlignment="1" applyProtection="1">
      <alignment vertical="top" wrapText="1" readingOrder="1"/>
      <protection locked="0"/>
    </xf>
    <xf numFmtId="3" fontId="4" fillId="35" borderId="13" xfId="0" applyNumberFormat="1" applyFont="1" applyFill="1" applyBorder="1" applyAlignment="1" applyProtection="1">
      <alignment vertical="top" wrapText="1" readingOrder="1"/>
      <protection locked="0"/>
    </xf>
    <xf numFmtId="3" fontId="4" fillId="0" borderId="13" xfId="0" applyNumberFormat="1" applyFont="1" applyBorder="1" applyAlignment="1" applyProtection="1">
      <alignment vertical="top" wrapText="1" readingOrder="1"/>
      <protection locked="0"/>
    </xf>
    <xf numFmtId="3" fontId="0" fillId="0" borderId="0" xfId="0" applyNumberFormat="1" applyAlignment="1">
      <alignment/>
    </xf>
    <xf numFmtId="0" fontId="48" fillId="0" borderId="0" xfId="55" applyFont="1" applyAlignment="1" applyProtection="1">
      <alignment horizontal="left" vertical="top" wrapText="1" readingOrder="1"/>
      <protection locked="0"/>
    </xf>
    <xf numFmtId="0" fontId="4" fillId="0" borderId="14" xfId="55" applyFont="1" applyBorder="1" applyAlignment="1" applyProtection="1">
      <alignment vertical="top" wrapText="1" readingOrder="1"/>
      <protection locked="0"/>
    </xf>
    <xf numFmtId="2" fontId="4" fillId="0" borderId="14" xfId="55" applyNumberFormat="1" applyFont="1" applyBorder="1" applyAlignment="1" applyProtection="1">
      <alignment vertical="top" wrapText="1" readingOrder="1"/>
      <protection locked="0"/>
    </xf>
    <xf numFmtId="3" fontId="4" fillId="0" borderId="14" xfId="55" applyNumberFormat="1" applyFont="1" applyBorder="1" applyAlignment="1" applyProtection="1">
      <alignment vertical="top" wrapText="1" readingOrder="1"/>
      <protection locked="0"/>
    </xf>
    <xf numFmtId="4" fontId="4" fillId="0" borderId="14" xfId="55" applyNumberFormat="1" applyFont="1" applyBorder="1" applyAlignment="1" applyProtection="1">
      <alignment vertical="top" wrapText="1" readingOrder="1"/>
      <protection locked="0"/>
    </xf>
    <xf numFmtId="3" fontId="4" fillId="0" borderId="15" xfId="55" applyNumberFormat="1" applyFont="1" applyBorder="1" applyAlignment="1" applyProtection="1">
      <alignment vertical="top" wrapText="1" readingOrder="1"/>
      <protection locked="0"/>
    </xf>
    <xf numFmtId="0" fontId="4" fillId="0" borderId="16" xfId="55" applyFont="1" applyBorder="1" applyAlignment="1" applyProtection="1">
      <alignment vertical="top" wrapText="1" readingOrder="1"/>
      <protection locked="0"/>
    </xf>
    <xf numFmtId="2" fontId="4" fillId="0" borderId="16" xfId="55" applyNumberFormat="1" applyFont="1" applyBorder="1" applyAlignment="1" applyProtection="1">
      <alignment vertical="top" wrapText="1" readingOrder="1"/>
      <protection locked="0"/>
    </xf>
    <xf numFmtId="3" fontId="4" fillId="0" borderId="16" xfId="55" applyNumberFormat="1" applyFont="1" applyBorder="1" applyAlignment="1" applyProtection="1">
      <alignment vertical="top" wrapText="1" readingOrder="1"/>
      <protection locked="0"/>
    </xf>
    <xf numFmtId="0" fontId="49" fillId="36" borderId="17" xfId="55" applyFont="1" applyFill="1" applyBorder="1" applyAlignment="1" applyProtection="1">
      <alignment vertical="top" wrapText="1" readingOrder="1"/>
      <protection locked="0"/>
    </xf>
    <xf numFmtId="0" fontId="49" fillId="36" borderId="17" xfId="55" applyFont="1" applyFill="1" applyBorder="1" applyAlignment="1" applyProtection="1">
      <alignment horizontal="center" vertical="top" wrapText="1" readingOrder="1"/>
      <protection locked="0"/>
    </xf>
    <xf numFmtId="0" fontId="49" fillId="20" borderId="17" xfId="55" applyFont="1" applyFill="1" applyBorder="1" applyAlignment="1" applyProtection="1">
      <alignment horizontal="center" vertical="top" wrapText="1" readingOrder="1"/>
      <protection locked="0"/>
    </xf>
    <xf numFmtId="3" fontId="50" fillId="37" borderId="14" xfId="55" applyNumberFormat="1" applyFont="1" applyFill="1" applyBorder="1" applyAlignment="1" applyProtection="1">
      <alignment vertical="top" wrapText="1" readingOrder="1"/>
      <protection locked="0"/>
    </xf>
    <xf numFmtId="3" fontId="50" fillId="37" borderId="15" xfId="55" applyNumberFormat="1" applyFont="1" applyFill="1" applyBorder="1" applyAlignment="1" applyProtection="1">
      <alignment vertical="top" wrapText="1" readingOrder="1"/>
      <protection locked="0"/>
    </xf>
    <xf numFmtId="2" fontId="4" fillId="37" borderId="14" xfId="55" applyNumberFormat="1" applyFont="1" applyFill="1" applyBorder="1" applyAlignment="1" applyProtection="1">
      <alignment vertical="top" wrapText="1" readingOrder="1"/>
      <protection locked="0"/>
    </xf>
    <xf numFmtId="0" fontId="4" fillId="37" borderId="14" xfId="55" applyFont="1" applyFill="1" applyBorder="1" applyAlignment="1" applyProtection="1">
      <alignment vertical="top" wrapText="1" readingOrder="1"/>
      <protection locked="0"/>
    </xf>
    <xf numFmtId="3" fontId="4" fillId="37" borderId="14" xfId="55" applyNumberFormat="1" applyFont="1" applyFill="1" applyBorder="1" applyAlignment="1" applyProtection="1">
      <alignment vertical="top" wrapText="1" readingOrder="1"/>
      <protection locked="0"/>
    </xf>
    <xf numFmtId="2" fontId="4" fillId="37" borderId="15" xfId="55" applyNumberFormat="1" applyFont="1" applyFill="1" applyBorder="1" applyAlignment="1" applyProtection="1">
      <alignment vertical="top" wrapText="1" readingOrder="1"/>
      <protection locked="0"/>
    </xf>
    <xf numFmtId="0" fontId="4" fillId="37" borderId="15" xfId="55" applyFont="1" applyFill="1" applyBorder="1" applyAlignment="1" applyProtection="1">
      <alignment vertical="top" wrapText="1" readingOrder="1"/>
      <protection locked="0"/>
    </xf>
    <xf numFmtId="3" fontId="4" fillId="37" borderId="15" xfId="55" applyNumberFormat="1" applyFont="1" applyFill="1" applyBorder="1" applyAlignment="1" applyProtection="1">
      <alignment vertical="top" wrapText="1" readingOrder="1"/>
      <protection locked="0"/>
    </xf>
    <xf numFmtId="0" fontId="51" fillId="34" borderId="10" xfId="0" applyFont="1" applyFill="1" applyBorder="1" applyAlignment="1" applyProtection="1">
      <alignment vertical="top" wrapText="1" readingOrder="1"/>
      <protection locked="0"/>
    </xf>
    <xf numFmtId="0" fontId="5" fillId="0" borderId="18" xfId="55" applyFont="1" applyBorder="1" applyAlignment="1" applyProtection="1">
      <alignment vertical="top" wrapText="1" readingOrder="1"/>
      <protection locked="0"/>
    </xf>
    <xf numFmtId="0" fontId="5" fillId="0" borderId="14" xfId="55" applyFont="1" applyBorder="1" applyAlignment="1" applyProtection="1">
      <alignment vertical="top" wrapText="1" readingOrder="1"/>
      <protection locked="0"/>
    </xf>
    <xf numFmtId="0" fontId="5" fillId="0" borderId="15" xfId="55" applyFont="1" applyBorder="1" applyAlignment="1" applyProtection="1">
      <alignment vertical="top" wrapText="1" readingOrder="1"/>
      <protection locked="0"/>
    </xf>
    <xf numFmtId="3" fontId="5" fillId="0" borderId="18" xfId="55" applyNumberFormat="1" applyFont="1" applyBorder="1" applyAlignment="1" applyProtection="1">
      <alignment vertical="top" wrapText="1" readingOrder="1"/>
      <protection locked="0"/>
    </xf>
    <xf numFmtId="3" fontId="5" fillId="0" borderId="14" xfId="55" applyNumberFormat="1" applyFont="1" applyBorder="1" applyAlignment="1" applyProtection="1">
      <alignment vertical="top" wrapText="1" readingOrder="1"/>
      <protection locked="0"/>
    </xf>
    <xf numFmtId="3" fontId="5" fillId="0" borderId="15" xfId="55" applyNumberFormat="1" applyFont="1" applyBorder="1" applyAlignment="1" applyProtection="1">
      <alignment vertical="top" wrapText="1" readingOrder="1"/>
      <protection locked="0"/>
    </xf>
    <xf numFmtId="0" fontId="7" fillId="33" borderId="0" xfId="0" applyFont="1" applyFill="1" applyAlignment="1">
      <alignment horizontal="center"/>
    </xf>
    <xf numFmtId="0" fontId="52" fillId="0" borderId="0" xfId="0" applyFont="1" applyBorder="1" applyAlignment="1" applyProtection="1">
      <alignment vertical="top" wrapText="1" readingOrder="1"/>
      <protection locked="0"/>
    </xf>
    <xf numFmtId="0" fontId="53" fillId="0" borderId="0" xfId="0" applyFont="1" applyBorder="1" applyAlignment="1" applyProtection="1">
      <alignment vertical="top" wrapText="1"/>
      <protection locked="0"/>
    </xf>
    <xf numFmtId="0" fontId="54" fillId="0" borderId="0" xfId="0" applyFont="1" applyBorder="1" applyAlignment="1" applyProtection="1">
      <alignment vertical="top" wrapText="1" readingOrder="1"/>
      <protection locked="0"/>
    </xf>
    <xf numFmtId="0" fontId="2" fillId="0" borderId="0" xfId="0" applyFont="1" applyBorder="1" applyAlignment="1" applyProtection="1">
      <alignment vertical="top" wrapText="1" readingOrder="1"/>
      <protection locked="0"/>
    </xf>
    <xf numFmtId="0" fontId="0" fillId="0" borderId="0" xfId="0" applyBorder="1" applyAlignment="1" applyProtection="1">
      <alignment vertical="top" wrapText="1"/>
      <protection locked="0"/>
    </xf>
    <xf numFmtId="0" fontId="4" fillId="0" borderId="14" xfId="55" applyFont="1" applyBorder="1" applyAlignment="1" applyProtection="1">
      <alignment vertical="top" wrapText="1" readingOrder="1"/>
      <protection locked="0"/>
    </xf>
    <xf numFmtId="0" fontId="0" fillId="0" borderId="14" xfId="55" applyBorder="1" applyAlignment="1" applyProtection="1">
      <alignment vertical="top" wrapText="1"/>
      <protection locked="0"/>
    </xf>
    <xf numFmtId="0" fontId="4" fillId="0" borderId="15" xfId="55" applyFont="1" applyBorder="1" applyAlignment="1" applyProtection="1">
      <alignment vertical="top" wrapText="1" readingOrder="1"/>
      <protection locked="0"/>
    </xf>
    <xf numFmtId="0" fontId="0" fillId="0" borderId="15" xfId="55" applyBorder="1" applyAlignment="1" applyProtection="1">
      <alignment vertical="top" wrapText="1"/>
      <protection locked="0"/>
    </xf>
    <xf numFmtId="0" fontId="49" fillId="36" borderId="19" xfId="55" applyFont="1" applyFill="1" applyBorder="1" applyAlignment="1" applyProtection="1">
      <alignment vertical="top" wrapText="1" readingOrder="1"/>
      <protection locked="0"/>
    </xf>
    <xf numFmtId="0" fontId="49" fillId="36" borderId="20" xfId="55" applyFont="1" applyFill="1" applyBorder="1" applyAlignment="1" applyProtection="1">
      <alignment vertical="top" wrapText="1" readingOrder="1"/>
      <protection locked="0"/>
    </xf>
    <xf numFmtId="0" fontId="4" fillId="0" borderId="18" xfId="55" applyFont="1" applyBorder="1" applyAlignment="1" applyProtection="1">
      <alignment vertical="top" wrapText="1" readingOrder="1"/>
      <protection locked="0"/>
    </xf>
    <xf numFmtId="0" fontId="0" fillId="0" borderId="18" xfId="55" applyBorder="1" applyAlignment="1" applyProtection="1">
      <alignment vertical="top" wrapText="1"/>
      <protection locked="0"/>
    </xf>
    <xf numFmtId="0" fontId="8" fillId="0" borderId="0" xfId="55" applyFont="1" applyAlignment="1" applyProtection="1">
      <alignment vertical="top" wrapText="1" readingOrder="1"/>
      <protection locked="0"/>
    </xf>
    <xf numFmtId="0" fontId="0" fillId="0" borderId="0" xfId="55">
      <alignment/>
      <protection/>
    </xf>
    <xf numFmtId="0" fontId="9" fillId="0" borderId="0" xfId="55" applyFont="1" applyAlignment="1" applyProtection="1">
      <alignment vertical="top" wrapText="1" readingOrder="1"/>
      <protection locked="0"/>
    </xf>
    <xf numFmtId="0" fontId="49" fillId="36" borderId="21" xfId="55" applyFont="1" applyFill="1" applyBorder="1" applyAlignment="1" applyProtection="1">
      <alignment horizontal="right" vertical="top" wrapText="1" readingOrder="1"/>
      <protection locked="0"/>
    </xf>
    <xf numFmtId="0" fontId="49" fillId="36" borderId="22" xfId="55" applyFont="1" applyFill="1" applyBorder="1" applyAlignment="1" applyProtection="1">
      <alignment horizontal="right" vertical="top" wrapText="1" readingOrder="1"/>
      <protection locked="0"/>
    </xf>
    <xf numFmtId="0" fontId="49" fillId="36" borderId="23" xfId="55" applyFont="1" applyFill="1" applyBorder="1" applyAlignment="1" applyProtection="1">
      <alignment horizontal="right" vertical="top" wrapText="1" readingOrder="1"/>
      <protection locked="0"/>
    </xf>
    <xf numFmtId="0" fontId="49" fillId="36" borderId="24" xfId="55" applyFont="1" applyFill="1" applyBorder="1" applyAlignment="1" applyProtection="1">
      <alignment vertical="top" wrapText="1" readingOrder="1"/>
      <protection locked="0"/>
    </xf>
    <xf numFmtId="0" fontId="49" fillId="36" borderId="23" xfId="55" applyFont="1" applyFill="1" applyBorder="1" applyAlignment="1" applyProtection="1">
      <alignment vertical="top" wrapText="1" readingOrder="1"/>
      <protection locked="0"/>
    </xf>
    <xf numFmtId="0" fontId="49" fillId="36" borderId="17" xfId="55" applyFont="1" applyFill="1" applyBorder="1" applyAlignment="1" applyProtection="1">
      <alignment horizontal="center" vertical="top" wrapText="1" readingOrder="1"/>
      <protection locked="0"/>
    </xf>
    <xf numFmtId="0" fontId="51" fillId="34" borderId="10" xfId="0" applyFont="1" applyFill="1" applyBorder="1" applyAlignment="1" applyProtection="1">
      <alignment horizontal="left" vertical="top" wrapText="1" readingOrder="1"/>
      <protection locked="0"/>
    </xf>
    <xf numFmtId="0" fontId="51" fillId="34" borderId="25" xfId="0" applyFont="1" applyFill="1" applyBorder="1" applyAlignment="1" applyProtection="1">
      <alignment horizontal="left" vertical="top" wrapText="1" readingOrder="1"/>
      <protection locked="0"/>
    </xf>
    <xf numFmtId="0" fontId="11" fillId="0" borderId="0" xfId="55" applyFont="1" applyAlignment="1" applyProtection="1">
      <alignment vertical="top" wrapText="1" readingOrder="1"/>
      <protection locked="0"/>
    </xf>
    <xf numFmtId="0" fontId="0" fillId="0" borderId="0" xfId="55" applyFont="1">
      <alignment/>
      <protection/>
    </xf>
    <xf numFmtId="0" fontId="12" fillId="0" borderId="0" xfId="55" applyFont="1" applyAlignment="1" applyProtection="1">
      <alignment vertical="top" wrapText="1" readingOrder="1"/>
      <protection locked="0"/>
    </xf>
    <xf numFmtId="0" fontId="10" fillId="0" borderId="0" xfId="55" applyFont="1" applyAlignment="1" applyProtection="1">
      <alignment horizontal="left" vertical="top" wrapText="1" readingOrder="1"/>
      <protection locked="0"/>
    </xf>
    <xf numFmtId="0" fontId="12" fillId="0" borderId="0" xfId="55" applyFont="1">
      <alignment/>
      <protection/>
    </xf>
    <xf numFmtId="0" fontId="10" fillId="0" borderId="0" xfId="55" applyFont="1" applyAlignment="1" applyProtection="1">
      <alignment vertical="top" wrapText="1" readingOrder="1"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D3D3D3"/>
      <rgbColor rgb="004682B4"/>
      <rgbColor rgb="00808080"/>
      <rgbColor rgb="00FFFF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3"/>
  <sheetViews>
    <sheetView tabSelected="1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1" customWidth="1"/>
  </cols>
  <sheetData>
    <row r="1" spans="1:11" ht="35.25" customHeight="1">
      <c r="A1" s="49" t="s">
        <v>93</v>
      </c>
      <c r="B1" s="49"/>
      <c r="C1" s="49"/>
      <c r="D1" s="49"/>
      <c r="E1" s="49"/>
      <c r="F1" s="49"/>
      <c r="G1" s="49"/>
      <c r="H1" s="49"/>
      <c r="I1" s="49"/>
      <c r="J1" s="49"/>
      <c r="K1" s="49"/>
    </row>
    <row r="2" spans="1:11" ht="59.25">
      <c r="A2" s="49" t="s">
        <v>124</v>
      </c>
      <c r="B2" s="49"/>
      <c r="C2" s="49"/>
      <c r="D2" s="49"/>
      <c r="E2" s="49"/>
      <c r="F2" s="49"/>
      <c r="G2" s="49"/>
      <c r="H2" s="49"/>
      <c r="I2" s="49"/>
      <c r="J2" s="49"/>
      <c r="K2" s="49"/>
    </row>
    <row r="3" spans="1:11" ht="59.25">
      <c r="A3" s="49" t="s">
        <v>92</v>
      </c>
      <c r="B3" s="49"/>
      <c r="C3" s="49"/>
      <c r="D3" s="49"/>
      <c r="E3" s="49"/>
      <c r="F3" s="49"/>
      <c r="G3" s="49"/>
      <c r="H3" s="49"/>
      <c r="I3" s="49"/>
      <c r="J3" s="49"/>
      <c r="K3" s="49"/>
    </row>
  </sheetData>
  <sheetProtection/>
  <mergeCells count="3">
    <mergeCell ref="A1:K1"/>
    <mergeCell ref="A2:K2"/>
    <mergeCell ref="A3:K3"/>
  </mergeCells>
  <printOptions horizontalCentered="1" verticalCentered="1"/>
  <pageMargins left="0.11811023622047245" right="0.11811023622047245" top="0" bottom="0.35433070866141736" header="0" footer="0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K124"/>
  <sheetViews>
    <sheetView showGridLines="0" zoomScalePageLayoutView="0" workbookViewId="0" topLeftCell="A1">
      <pane ySplit="6" topLeftCell="A7" activePane="bottomLeft" state="frozen"/>
      <selection pane="topLeft" activeCell="A1" sqref="A1"/>
      <selection pane="bottomLeft" activeCell="B7" sqref="B7"/>
    </sheetView>
  </sheetViews>
  <sheetFormatPr defaultColWidth="9.140625" defaultRowHeight="12.75"/>
  <cols>
    <col min="1" max="1" width="0.42578125" style="0" customWidth="1"/>
    <col min="2" max="2" width="58.28125" style="0" customWidth="1"/>
    <col min="3" max="3" width="13.8515625" style="21" bestFit="1" customWidth="1"/>
    <col min="4" max="4" width="10.140625" style="21" bestFit="1" customWidth="1"/>
    <col min="5" max="5" width="12.57421875" style="21" bestFit="1" customWidth="1"/>
    <col min="6" max="6" width="9.57421875" style="21" bestFit="1" customWidth="1"/>
    <col min="7" max="7" width="9.140625" style="21" bestFit="1" customWidth="1"/>
    <col min="8" max="8" width="8.421875" style="21" bestFit="1" customWidth="1"/>
    <col min="9" max="9" width="11.140625" style="21" bestFit="1" customWidth="1"/>
    <col min="10" max="10" width="10.140625" style="21" bestFit="1" customWidth="1"/>
    <col min="11" max="11" width="11.140625" style="21" bestFit="1" customWidth="1"/>
    <col min="12" max="12" width="3.8515625" style="0" hidden="1" customWidth="1"/>
  </cols>
  <sheetData>
    <row r="1" spans="3:11" s="2" customFormat="1" ht="11.25" customHeight="1">
      <c r="C1" s="5"/>
      <c r="D1" s="5"/>
      <c r="E1" s="5"/>
      <c r="F1" s="5"/>
      <c r="G1" s="5"/>
      <c r="H1" s="5"/>
      <c r="I1" s="5"/>
      <c r="J1" s="5"/>
      <c r="K1" s="5"/>
    </row>
    <row r="2" spans="2:11" s="2" customFormat="1" ht="36.75" customHeight="1">
      <c r="B2" s="50" t="s">
        <v>125</v>
      </c>
      <c r="C2" s="51"/>
      <c r="D2" s="51"/>
      <c r="E2" s="51"/>
      <c r="F2" s="51"/>
      <c r="G2" s="51"/>
      <c r="H2" s="51"/>
      <c r="I2" s="51"/>
      <c r="J2" s="51"/>
      <c r="K2" s="51"/>
    </row>
    <row r="3" spans="2:11" s="2" customFormat="1" ht="30.75" customHeight="1">
      <c r="B3" s="52" t="s">
        <v>18</v>
      </c>
      <c r="C3" s="51"/>
      <c r="D3" s="51"/>
      <c r="E3" s="51"/>
      <c r="F3" s="51"/>
      <c r="G3" s="51"/>
      <c r="H3" s="51"/>
      <c r="I3" s="51"/>
      <c r="J3" s="51"/>
      <c r="K3" s="51"/>
    </row>
    <row r="4" spans="2:11" s="2" customFormat="1" ht="21.75" customHeight="1">
      <c r="B4" s="53" t="s">
        <v>126</v>
      </c>
      <c r="C4" s="54"/>
      <c r="D4" s="54"/>
      <c r="E4" s="54"/>
      <c r="F4" s="54"/>
      <c r="G4" s="54"/>
      <c r="H4" s="54"/>
      <c r="I4" s="54"/>
      <c r="J4" s="54"/>
      <c r="K4" s="54"/>
    </row>
    <row r="5" spans="2:11" s="2" customFormat="1" ht="21" customHeight="1">
      <c r="B5" s="53" t="s">
        <v>19</v>
      </c>
      <c r="C5" s="54"/>
      <c r="D5" s="54"/>
      <c r="E5" s="54"/>
      <c r="F5" s="54"/>
      <c r="G5" s="54"/>
      <c r="H5" s="54"/>
      <c r="I5" s="54"/>
      <c r="J5" s="54"/>
      <c r="K5" s="54"/>
    </row>
    <row r="6" spans="2:11" ht="42.75">
      <c r="B6" s="6" t="s">
        <v>0</v>
      </c>
      <c r="C6" s="7" t="s">
        <v>20</v>
      </c>
      <c r="D6" s="7" t="s">
        <v>21</v>
      </c>
      <c r="E6" s="7" t="s">
        <v>22</v>
      </c>
      <c r="F6" s="8" t="s">
        <v>1</v>
      </c>
      <c r="G6" s="7" t="s">
        <v>2</v>
      </c>
      <c r="H6" s="7" t="s">
        <v>3</v>
      </c>
      <c r="I6" s="7" t="s">
        <v>23</v>
      </c>
      <c r="J6" s="7" t="s">
        <v>24</v>
      </c>
      <c r="K6" s="7" t="s">
        <v>25</v>
      </c>
    </row>
    <row r="7" spans="2:11" ht="12.75">
      <c r="B7" s="9" t="s">
        <v>26</v>
      </c>
      <c r="C7" s="10">
        <v>12994861</v>
      </c>
      <c r="D7" s="10">
        <v>76157659</v>
      </c>
      <c r="E7" s="11">
        <v>68480098</v>
      </c>
      <c r="F7" s="11">
        <v>2700000</v>
      </c>
      <c r="G7" s="11">
        <v>800000</v>
      </c>
      <c r="H7" s="12"/>
      <c r="I7" s="11">
        <f>SUM(C7:H7)</f>
        <v>161132618</v>
      </c>
      <c r="J7" s="12"/>
      <c r="K7" s="11">
        <f>+I7+J7</f>
        <v>161132618</v>
      </c>
    </row>
    <row r="8" spans="2:11" ht="12.75">
      <c r="B8" s="13" t="s">
        <v>27</v>
      </c>
      <c r="C8" s="14"/>
      <c r="D8" s="15">
        <v>0</v>
      </c>
      <c r="E8" s="16">
        <v>0</v>
      </c>
      <c r="F8" s="14"/>
      <c r="G8" s="14"/>
      <c r="H8" s="14"/>
      <c r="I8" s="16">
        <f aca="true" t="shared" si="0" ref="I8:I54">SUM(C8:H8)</f>
        <v>0</v>
      </c>
      <c r="J8" s="16">
        <v>0</v>
      </c>
      <c r="K8" s="16">
        <f aca="true" t="shared" si="1" ref="K8:K54">+I8+J8</f>
        <v>0</v>
      </c>
    </row>
    <row r="9" spans="2:11" ht="12.75">
      <c r="B9" s="13" t="s">
        <v>28</v>
      </c>
      <c r="C9" s="14"/>
      <c r="D9" s="15">
        <v>0</v>
      </c>
      <c r="E9" s="16">
        <v>0</v>
      </c>
      <c r="F9" s="14"/>
      <c r="G9" s="14"/>
      <c r="H9" s="14"/>
      <c r="I9" s="16">
        <f t="shared" si="0"/>
        <v>0</v>
      </c>
      <c r="J9" s="16">
        <v>0</v>
      </c>
      <c r="K9" s="16">
        <f t="shared" si="1"/>
        <v>0</v>
      </c>
    </row>
    <row r="10" spans="2:11" ht="12.75">
      <c r="B10" s="13" t="s">
        <v>29</v>
      </c>
      <c r="C10" s="14"/>
      <c r="D10" s="15">
        <v>0</v>
      </c>
      <c r="E10" s="16">
        <v>0</v>
      </c>
      <c r="F10" s="14"/>
      <c r="G10" s="14"/>
      <c r="H10" s="14"/>
      <c r="I10" s="16">
        <f t="shared" si="0"/>
        <v>0</v>
      </c>
      <c r="J10" s="16">
        <v>0</v>
      </c>
      <c r="K10" s="16">
        <f t="shared" si="1"/>
        <v>0</v>
      </c>
    </row>
    <row r="11" spans="2:11" ht="12.75">
      <c r="B11" s="13" t="s">
        <v>30</v>
      </c>
      <c r="C11" s="14"/>
      <c r="D11" s="15">
        <v>0</v>
      </c>
      <c r="E11" s="16">
        <v>0</v>
      </c>
      <c r="F11" s="14"/>
      <c r="G11" s="14"/>
      <c r="H11" s="14"/>
      <c r="I11" s="16">
        <f t="shared" si="0"/>
        <v>0</v>
      </c>
      <c r="J11" s="16">
        <v>0</v>
      </c>
      <c r="K11" s="16">
        <f t="shared" si="1"/>
        <v>0</v>
      </c>
    </row>
    <row r="12" spans="2:11" ht="12.75">
      <c r="B12" s="13" t="s">
        <v>31</v>
      </c>
      <c r="C12" s="14"/>
      <c r="D12" s="15">
        <v>0</v>
      </c>
      <c r="E12" s="16">
        <v>0</v>
      </c>
      <c r="F12" s="14"/>
      <c r="G12" s="14"/>
      <c r="H12" s="14"/>
      <c r="I12" s="16">
        <f t="shared" si="0"/>
        <v>0</v>
      </c>
      <c r="J12" s="16">
        <v>0</v>
      </c>
      <c r="K12" s="16">
        <f t="shared" si="1"/>
        <v>0</v>
      </c>
    </row>
    <row r="13" spans="2:11" ht="12.75">
      <c r="B13" s="13" t="s">
        <v>32</v>
      </c>
      <c r="C13" s="14"/>
      <c r="D13" s="15">
        <v>0</v>
      </c>
      <c r="E13" s="16">
        <v>0</v>
      </c>
      <c r="F13" s="14"/>
      <c r="G13" s="14"/>
      <c r="H13" s="14"/>
      <c r="I13" s="16">
        <f t="shared" si="0"/>
        <v>0</v>
      </c>
      <c r="J13" s="16">
        <v>0</v>
      </c>
      <c r="K13" s="16">
        <f t="shared" si="1"/>
        <v>0</v>
      </c>
    </row>
    <row r="14" spans="2:11" ht="12.75">
      <c r="B14" s="13" t="s">
        <v>33</v>
      </c>
      <c r="C14" s="14"/>
      <c r="D14" s="15">
        <v>0</v>
      </c>
      <c r="E14" s="16">
        <v>0</v>
      </c>
      <c r="F14" s="14"/>
      <c r="G14" s="14"/>
      <c r="H14" s="14"/>
      <c r="I14" s="16">
        <f t="shared" si="0"/>
        <v>0</v>
      </c>
      <c r="J14" s="16">
        <v>0</v>
      </c>
      <c r="K14" s="16">
        <f t="shared" si="1"/>
        <v>0</v>
      </c>
    </row>
    <row r="15" spans="2:11" ht="12.75">
      <c r="B15" s="13" t="s">
        <v>34</v>
      </c>
      <c r="C15" s="14"/>
      <c r="D15" s="15">
        <v>0</v>
      </c>
      <c r="E15" s="16">
        <v>0</v>
      </c>
      <c r="F15" s="14"/>
      <c r="G15" s="14"/>
      <c r="H15" s="14"/>
      <c r="I15" s="16">
        <f t="shared" si="0"/>
        <v>0</v>
      </c>
      <c r="J15" s="16">
        <v>0</v>
      </c>
      <c r="K15" s="16">
        <f t="shared" si="1"/>
        <v>0</v>
      </c>
    </row>
    <row r="16" spans="2:11" ht="12.75">
      <c r="B16" s="13" t="s">
        <v>35</v>
      </c>
      <c r="C16" s="14"/>
      <c r="D16" s="15">
        <v>31236</v>
      </c>
      <c r="E16" s="16">
        <v>9368</v>
      </c>
      <c r="F16" s="14"/>
      <c r="G16" s="14"/>
      <c r="H16" s="14"/>
      <c r="I16" s="16">
        <f t="shared" si="0"/>
        <v>40604</v>
      </c>
      <c r="J16" s="16">
        <v>0</v>
      </c>
      <c r="K16" s="16">
        <f t="shared" si="1"/>
        <v>40604</v>
      </c>
    </row>
    <row r="17" spans="2:11" ht="12.75">
      <c r="B17" s="13" t="s">
        <v>127</v>
      </c>
      <c r="C17" s="14"/>
      <c r="D17" s="15">
        <v>433160</v>
      </c>
      <c r="E17" s="16">
        <v>294840</v>
      </c>
      <c r="F17" s="14"/>
      <c r="G17" s="14"/>
      <c r="H17" s="14"/>
      <c r="I17" s="16">
        <f t="shared" si="0"/>
        <v>728000</v>
      </c>
      <c r="J17" s="16">
        <v>0</v>
      </c>
      <c r="K17" s="16">
        <f t="shared" si="1"/>
        <v>728000</v>
      </c>
    </row>
    <row r="18" spans="2:11" ht="12.75">
      <c r="B18" s="13" t="s">
        <v>36</v>
      </c>
      <c r="C18" s="15">
        <v>0</v>
      </c>
      <c r="D18" s="15">
        <v>1407861</v>
      </c>
      <c r="E18" s="16">
        <v>601553</v>
      </c>
      <c r="F18" s="16">
        <v>3222853</v>
      </c>
      <c r="G18" s="16">
        <v>554240</v>
      </c>
      <c r="H18" s="14"/>
      <c r="I18" s="16">
        <f t="shared" si="0"/>
        <v>5786507</v>
      </c>
      <c r="J18" s="16">
        <v>0</v>
      </c>
      <c r="K18" s="16">
        <f t="shared" si="1"/>
        <v>5786507</v>
      </c>
    </row>
    <row r="19" spans="2:11" ht="12.75">
      <c r="B19" s="13" t="s">
        <v>4</v>
      </c>
      <c r="C19" s="15">
        <v>0</v>
      </c>
      <c r="D19" s="15">
        <v>296530</v>
      </c>
      <c r="E19" s="16">
        <v>619201</v>
      </c>
      <c r="F19" s="16">
        <v>551245</v>
      </c>
      <c r="G19" s="16">
        <v>0</v>
      </c>
      <c r="H19" s="16">
        <v>0</v>
      </c>
      <c r="I19" s="16">
        <f t="shared" si="0"/>
        <v>1466976</v>
      </c>
      <c r="J19" s="16">
        <v>0</v>
      </c>
      <c r="K19" s="16">
        <f t="shared" si="1"/>
        <v>1466976</v>
      </c>
    </row>
    <row r="20" spans="2:11" ht="25.5">
      <c r="B20" s="13" t="s">
        <v>5</v>
      </c>
      <c r="C20" s="15">
        <v>0</v>
      </c>
      <c r="D20" s="15">
        <v>0</v>
      </c>
      <c r="E20" s="16">
        <v>0</v>
      </c>
      <c r="F20" s="16">
        <v>506700</v>
      </c>
      <c r="G20" s="16">
        <v>0</v>
      </c>
      <c r="H20" s="16">
        <v>0</v>
      </c>
      <c r="I20" s="16">
        <f t="shared" si="0"/>
        <v>506700</v>
      </c>
      <c r="J20" s="16">
        <v>0</v>
      </c>
      <c r="K20" s="16">
        <f t="shared" si="1"/>
        <v>506700</v>
      </c>
    </row>
    <row r="21" spans="2:11" ht="25.5">
      <c r="B21" s="13" t="s">
        <v>37</v>
      </c>
      <c r="C21" s="15">
        <v>0</v>
      </c>
      <c r="D21" s="15">
        <v>0</v>
      </c>
      <c r="E21" s="16">
        <v>0</v>
      </c>
      <c r="F21" s="14"/>
      <c r="G21" s="14"/>
      <c r="H21" s="14"/>
      <c r="I21" s="16">
        <f t="shared" si="0"/>
        <v>0</v>
      </c>
      <c r="J21" s="16">
        <v>0</v>
      </c>
      <c r="K21" s="16">
        <f t="shared" si="1"/>
        <v>0</v>
      </c>
    </row>
    <row r="22" spans="2:11" ht="12.75">
      <c r="B22" s="13" t="s">
        <v>6</v>
      </c>
      <c r="C22" s="15">
        <v>0</v>
      </c>
      <c r="D22" s="15">
        <v>672919</v>
      </c>
      <c r="E22" s="16">
        <v>252121</v>
      </c>
      <c r="F22" s="16">
        <v>12564</v>
      </c>
      <c r="G22" s="16">
        <v>0</v>
      </c>
      <c r="H22" s="16">
        <v>0</v>
      </c>
      <c r="I22" s="16">
        <f t="shared" si="0"/>
        <v>937604</v>
      </c>
      <c r="J22" s="16">
        <v>0</v>
      </c>
      <c r="K22" s="16">
        <f t="shared" si="1"/>
        <v>937604</v>
      </c>
    </row>
    <row r="23" spans="2:11" ht="12.75">
      <c r="B23" s="13" t="s">
        <v>38</v>
      </c>
      <c r="C23" s="14"/>
      <c r="D23" s="14"/>
      <c r="E23" s="14"/>
      <c r="F23" s="16">
        <v>0</v>
      </c>
      <c r="G23" s="16">
        <v>0</v>
      </c>
      <c r="H23" s="14"/>
      <c r="I23" s="16">
        <f t="shared" si="0"/>
        <v>0</v>
      </c>
      <c r="J23" s="16">
        <v>0</v>
      </c>
      <c r="K23" s="16">
        <f t="shared" si="1"/>
        <v>0</v>
      </c>
    </row>
    <row r="24" spans="2:11" ht="12.75">
      <c r="B24" s="13" t="s">
        <v>7</v>
      </c>
      <c r="C24" s="15">
        <v>0</v>
      </c>
      <c r="D24" s="15">
        <v>0</v>
      </c>
      <c r="E24" s="16">
        <v>0</v>
      </c>
      <c r="F24" s="16">
        <v>1905000</v>
      </c>
      <c r="G24" s="16">
        <v>0</v>
      </c>
      <c r="H24" s="16">
        <v>0</v>
      </c>
      <c r="I24" s="16">
        <f t="shared" si="0"/>
        <v>1905000</v>
      </c>
      <c r="J24" s="16">
        <v>0</v>
      </c>
      <c r="K24" s="16">
        <f t="shared" si="1"/>
        <v>1905000</v>
      </c>
    </row>
    <row r="25" spans="2:11" ht="12.75">
      <c r="B25" s="13" t="s">
        <v>8</v>
      </c>
      <c r="C25" s="15">
        <v>0</v>
      </c>
      <c r="D25" s="15">
        <v>1210317</v>
      </c>
      <c r="E25" s="16">
        <v>1161877</v>
      </c>
      <c r="F25" s="16">
        <v>100869</v>
      </c>
      <c r="G25" s="16">
        <v>0</v>
      </c>
      <c r="H25" s="16">
        <v>0</v>
      </c>
      <c r="I25" s="16">
        <f t="shared" si="0"/>
        <v>2473063</v>
      </c>
      <c r="J25" s="16">
        <v>0</v>
      </c>
      <c r="K25" s="16">
        <f t="shared" si="1"/>
        <v>2473063</v>
      </c>
    </row>
    <row r="26" spans="2:11" ht="12.75">
      <c r="B26" s="13" t="s">
        <v>39</v>
      </c>
      <c r="C26" s="14"/>
      <c r="D26" s="14"/>
      <c r="E26" s="14"/>
      <c r="F26" s="16">
        <v>0</v>
      </c>
      <c r="G26" s="16">
        <v>0</v>
      </c>
      <c r="H26" s="14"/>
      <c r="I26" s="16">
        <f t="shared" si="0"/>
        <v>0</v>
      </c>
      <c r="J26" s="16">
        <v>0</v>
      </c>
      <c r="K26" s="16">
        <f t="shared" si="1"/>
        <v>0</v>
      </c>
    </row>
    <row r="27" spans="2:11" ht="25.5">
      <c r="B27" s="13" t="s">
        <v>128</v>
      </c>
      <c r="C27" s="14"/>
      <c r="D27" s="14"/>
      <c r="E27" s="14"/>
      <c r="F27" s="16">
        <v>0</v>
      </c>
      <c r="G27" s="16">
        <v>0</v>
      </c>
      <c r="H27" s="16">
        <v>0</v>
      </c>
      <c r="I27" s="16">
        <f t="shared" si="0"/>
        <v>0</v>
      </c>
      <c r="J27" s="16">
        <v>0</v>
      </c>
      <c r="K27" s="16">
        <f t="shared" si="1"/>
        <v>0</v>
      </c>
    </row>
    <row r="28" spans="2:11" ht="12.75">
      <c r="B28" s="13" t="s">
        <v>9</v>
      </c>
      <c r="C28" s="15">
        <v>0</v>
      </c>
      <c r="D28" s="15">
        <v>0</v>
      </c>
      <c r="E28" s="16">
        <v>0</v>
      </c>
      <c r="F28" s="16">
        <v>0</v>
      </c>
      <c r="G28" s="16">
        <v>0</v>
      </c>
      <c r="H28" s="16">
        <v>0</v>
      </c>
      <c r="I28" s="16">
        <f t="shared" si="0"/>
        <v>0</v>
      </c>
      <c r="J28" s="16">
        <v>0</v>
      </c>
      <c r="K28" s="16">
        <f t="shared" si="1"/>
        <v>0</v>
      </c>
    </row>
    <row r="29" spans="2:11" ht="12.75">
      <c r="B29" s="13" t="s">
        <v>40</v>
      </c>
      <c r="C29" s="15"/>
      <c r="D29" s="15"/>
      <c r="E29" s="16"/>
      <c r="F29" s="16"/>
      <c r="G29" s="16">
        <v>0</v>
      </c>
      <c r="H29" s="16"/>
      <c r="I29" s="16">
        <f t="shared" si="0"/>
        <v>0</v>
      </c>
      <c r="J29" s="16">
        <v>0</v>
      </c>
      <c r="K29" s="16">
        <f t="shared" si="1"/>
        <v>0</v>
      </c>
    </row>
    <row r="30" spans="2:11" ht="12.75">
      <c r="B30" s="13" t="s">
        <v>129</v>
      </c>
      <c r="C30" s="15">
        <v>0</v>
      </c>
      <c r="D30" s="15">
        <v>0</v>
      </c>
      <c r="E30" s="16">
        <v>0</v>
      </c>
      <c r="F30" s="16">
        <v>0</v>
      </c>
      <c r="G30" s="16">
        <v>0</v>
      </c>
      <c r="H30" s="16">
        <v>0</v>
      </c>
      <c r="I30" s="16">
        <f t="shared" si="0"/>
        <v>0</v>
      </c>
      <c r="J30" s="16">
        <v>0</v>
      </c>
      <c r="K30" s="16">
        <f t="shared" si="1"/>
        <v>0</v>
      </c>
    </row>
    <row r="31" spans="2:11" ht="12.75">
      <c r="B31" s="13" t="s">
        <v>41</v>
      </c>
      <c r="C31" s="15">
        <v>837639</v>
      </c>
      <c r="D31" s="14"/>
      <c r="E31" s="14"/>
      <c r="F31" s="14"/>
      <c r="G31" s="14"/>
      <c r="H31" s="14"/>
      <c r="I31" s="16">
        <f t="shared" si="0"/>
        <v>837639</v>
      </c>
      <c r="J31" s="16">
        <v>0</v>
      </c>
      <c r="K31" s="16">
        <f t="shared" si="1"/>
        <v>837639</v>
      </c>
    </row>
    <row r="32" spans="2:11" ht="12.75">
      <c r="B32" s="13" t="s">
        <v>42</v>
      </c>
      <c r="C32" s="15">
        <v>0</v>
      </c>
      <c r="D32" s="15">
        <v>262840</v>
      </c>
      <c r="E32" s="16">
        <v>178200</v>
      </c>
      <c r="F32" s="16">
        <v>4450</v>
      </c>
      <c r="G32" s="16">
        <v>0</v>
      </c>
      <c r="H32" s="14"/>
      <c r="I32" s="16">
        <f t="shared" si="0"/>
        <v>445490</v>
      </c>
      <c r="J32" s="16">
        <v>0</v>
      </c>
      <c r="K32" s="16">
        <f t="shared" si="1"/>
        <v>445490</v>
      </c>
    </row>
    <row r="33" spans="2:11" ht="12.75">
      <c r="B33" s="13" t="s">
        <v>43</v>
      </c>
      <c r="C33" s="15">
        <v>0</v>
      </c>
      <c r="D33" s="15">
        <v>115380</v>
      </c>
      <c r="E33" s="16">
        <v>78220</v>
      </c>
      <c r="F33" s="16">
        <v>1960</v>
      </c>
      <c r="G33" s="16">
        <v>0</v>
      </c>
      <c r="H33" s="14"/>
      <c r="I33" s="16">
        <f t="shared" si="0"/>
        <v>195560</v>
      </c>
      <c r="J33" s="16">
        <v>0</v>
      </c>
      <c r="K33" s="16">
        <f t="shared" si="1"/>
        <v>195560</v>
      </c>
    </row>
    <row r="34" spans="2:11" ht="12.75">
      <c r="B34" s="13" t="s">
        <v>44</v>
      </c>
      <c r="C34" s="15">
        <v>0</v>
      </c>
      <c r="D34" s="15">
        <v>12630</v>
      </c>
      <c r="E34" s="16">
        <v>8560</v>
      </c>
      <c r="F34" s="16">
        <v>210</v>
      </c>
      <c r="G34" s="16">
        <v>0</v>
      </c>
      <c r="H34" s="14"/>
      <c r="I34" s="16">
        <f t="shared" si="0"/>
        <v>21400</v>
      </c>
      <c r="J34" s="16">
        <v>0</v>
      </c>
      <c r="K34" s="16">
        <f t="shared" si="1"/>
        <v>21400</v>
      </c>
    </row>
    <row r="35" spans="2:11" ht="12.75">
      <c r="B35" s="13" t="s">
        <v>45</v>
      </c>
      <c r="C35" s="15">
        <v>0</v>
      </c>
      <c r="D35" s="15">
        <v>47310</v>
      </c>
      <c r="E35" s="16">
        <v>32080</v>
      </c>
      <c r="F35" s="16">
        <v>800</v>
      </c>
      <c r="G35" s="16">
        <v>0</v>
      </c>
      <c r="H35" s="14"/>
      <c r="I35" s="16">
        <f t="shared" si="0"/>
        <v>80190</v>
      </c>
      <c r="J35" s="16">
        <v>0</v>
      </c>
      <c r="K35" s="16">
        <f t="shared" si="1"/>
        <v>80190</v>
      </c>
    </row>
    <row r="36" spans="2:11" ht="12.75">
      <c r="B36" s="13" t="s">
        <v>46</v>
      </c>
      <c r="C36" s="15">
        <v>0</v>
      </c>
      <c r="D36" s="15">
        <v>0</v>
      </c>
      <c r="E36" s="16">
        <v>0</v>
      </c>
      <c r="F36" s="16">
        <v>0</v>
      </c>
      <c r="G36" s="16">
        <v>0</v>
      </c>
      <c r="H36" s="14"/>
      <c r="I36" s="16">
        <f t="shared" si="0"/>
        <v>0</v>
      </c>
      <c r="J36" s="16">
        <v>0</v>
      </c>
      <c r="K36" s="16">
        <f t="shared" si="1"/>
        <v>0</v>
      </c>
    </row>
    <row r="37" spans="2:11" ht="12.75">
      <c r="B37" s="13" t="s">
        <v>47</v>
      </c>
      <c r="C37" s="15">
        <v>0</v>
      </c>
      <c r="D37" s="15">
        <v>0</v>
      </c>
      <c r="E37" s="16">
        <v>0</v>
      </c>
      <c r="F37" s="16">
        <v>0</v>
      </c>
      <c r="G37" s="16">
        <v>0</v>
      </c>
      <c r="H37" s="14"/>
      <c r="I37" s="16">
        <f t="shared" si="0"/>
        <v>0</v>
      </c>
      <c r="J37" s="16">
        <v>0</v>
      </c>
      <c r="K37" s="16">
        <f t="shared" si="1"/>
        <v>0</v>
      </c>
    </row>
    <row r="38" spans="2:11" ht="12.75">
      <c r="B38" s="13" t="s">
        <v>48</v>
      </c>
      <c r="C38" s="15">
        <v>0</v>
      </c>
      <c r="D38" s="15">
        <v>0</v>
      </c>
      <c r="E38" s="16">
        <v>0</v>
      </c>
      <c r="F38" s="16">
        <v>0</v>
      </c>
      <c r="G38" s="16">
        <v>0</v>
      </c>
      <c r="H38" s="14"/>
      <c r="I38" s="16">
        <f t="shared" si="0"/>
        <v>0</v>
      </c>
      <c r="J38" s="16">
        <v>0</v>
      </c>
      <c r="K38" s="16">
        <f t="shared" si="1"/>
        <v>0</v>
      </c>
    </row>
    <row r="39" spans="2:11" ht="12.75">
      <c r="B39" s="13" t="s">
        <v>49</v>
      </c>
      <c r="C39" s="15">
        <v>0</v>
      </c>
      <c r="D39" s="15">
        <v>0</v>
      </c>
      <c r="E39" s="16">
        <v>0</v>
      </c>
      <c r="F39" s="16">
        <v>0</v>
      </c>
      <c r="G39" s="16">
        <v>0</v>
      </c>
      <c r="H39" s="14"/>
      <c r="I39" s="16">
        <f t="shared" si="0"/>
        <v>0</v>
      </c>
      <c r="J39" s="16">
        <v>0</v>
      </c>
      <c r="K39" s="16">
        <f t="shared" si="1"/>
        <v>0</v>
      </c>
    </row>
    <row r="40" spans="2:11" ht="12.75">
      <c r="B40" s="13" t="s">
        <v>50</v>
      </c>
      <c r="C40" s="15">
        <v>0</v>
      </c>
      <c r="D40" s="15">
        <v>0</v>
      </c>
      <c r="E40" s="16">
        <v>0</v>
      </c>
      <c r="F40" s="16">
        <v>0</v>
      </c>
      <c r="G40" s="16">
        <v>0</v>
      </c>
      <c r="H40" s="14"/>
      <c r="I40" s="16">
        <f t="shared" si="0"/>
        <v>0</v>
      </c>
      <c r="J40" s="16">
        <v>0</v>
      </c>
      <c r="K40" s="16">
        <f t="shared" si="1"/>
        <v>0</v>
      </c>
    </row>
    <row r="41" spans="2:11" ht="12.75">
      <c r="B41" s="13" t="s">
        <v>51</v>
      </c>
      <c r="C41" s="15">
        <v>0</v>
      </c>
      <c r="D41" s="15">
        <v>0</v>
      </c>
      <c r="E41" s="16">
        <v>0</v>
      </c>
      <c r="F41" s="16">
        <v>0</v>
      </c>
      <c r="G41" s="16">
        <v>0</v>
      </c>
      <c r="H41" s="14"/>
      <c r="I41" s="16">
        <f t="shared" si="0"/>
        <v>0</v>
      </c>
      <c r="J41" s="16">
        <v>0</v>
      </c>
      <c r="K41" s="16">
        <f t="shared" si="1"/>
        <v>0</v>
      </c>
    </row>
    <row r="42" spans="2:11" ht="12.75">
      <c r="B42" s="13" t="s">
        <v>10</v>
      </c>
      <c r="C42" s="15">
        <v>0</v>
      </c>
      <c r="D42" s="15">
        <v>0</v>
      </c>
      <c r="E42" s="16">
        <v>0</v>
      </c>
      <c r="F42" s="16">
        <v>0</v>
      </c>
      <c r="G42" s="16">
        <v>0</v>
      </c>
      <c r="H42" s="16">
        <v>0</v>
      </c>
      <c r="I42" s="16">
        <f t="shared" si="0"/>
        <v>0</v>
      </c>
      <c r="J42" s="16">
        <v>0</v>
      </c>
      <c r="K42" s="16">
        <f t="shared" si="1"/>
        <v>0</v>
      </c>
    </row>
    <row r="43" spans="2:11" ht="12.75">
      <c r="B43" s="13" t="s">
        <v>11</v>
      </c>
      <c r="C43" s="15">
        <v>0</v>
      </c>
      <c r="D43" s="15">
        <v>0</v>
      </c>
      <c r="E43" s="16">
        <v>355000</v>
      </c>
      <c r="F43" s="16">
        <v>0</v>
      </c>
      <c r="G43" s="16">
        <v>0</v>
      </c>
      <c r="H43" s="16">
        <v>0</v>
      </c>
      <c r="I43" s="16">
        <f t="shared" si="0"/>
        <v>355000</v>
      </c>
      <c r="J43" s="16">
        <v>0</v>
      </c>
      <c r="K43" s="16">
        <f t="shared" si="1"/>
        <v>355000</v>
      </c>
    </row>
    <row r="44" spans="2:11" ht="12.75">
      <c r="B44" s="13" t="s">
        <v>12</v>
      </c>
      <c r="C44" s="15">
        <v>0</v>
      </c>
      <c r="D44" s="15">
        <v>144790</v>
      </c>
      <c r="E44" s="16">
        <v>98160</v>
      </c>
      <c r="F44" s="16">
        <v>2450</v>
      </c>
      <c r="G44" s="16">
        <v>0</v>
      </c>
      <c r="H44" s="16">
        <v>0</v>
      </c>
      <c r="I44" s="16">
        <f t="shared" si="0"/>
        <v>245400</v>
      </c>
      <c r="J44" s="16">
        <v>0</v>
      </c>
      <c r="K44" s="16">
        <f t="shared" si="1"/>
        <v>245400</v>
      </c>
    </row>
    <row r="45" spans="2:11" ht="12.75">
      <c r="B45" s="13" t="s">
        <v>130</v>
      </c>
      <c r="C45" s="14"/>
      <c r="D45" s="14"/>
      <c r="E45" s="14"/>
      <c r="F45" s="14"/>
      <c r="G45" s="14"/>
      <c r="H45" s="14"/>
      <c r="I45" s="16">
        <f t="shared" si="0"/>
        <v>0</v>
      </c>
      <c r="J45" s="16">
        <v>0</v>
      </c>
      <c r="K45" s="16">
        <f t="shared" si="1"/>
        <v>0</v>
      </c>
    </row>
    <row r="46" spans="2:11" ht="12.75">
      <c r="B46" s="13" t="s">
        <v>131</v>
      </c>
      <c r="C46" s="14"/>
      <c r="D46" s="14"/>
      <c r="E46" s="14"/>
      <c r="F46" s="14"/>
      <c r="G46" s="14"/>
      <c r="H46" s="14"/>
      <c r="I46" s="16">
        <f t="shared" si="0"/>
        <v>0</v>
      </c>
      <c r="J46" s="16">
        <v>0</v>
      </c>
      <c r="K46" s="16">
        <f t="shared" si="1"/>
        <v>0</v>
      </c>
    </row>
    <row r="47" spans="2:11" ht="12.75">
      <c r="B47" s="13" t="s">
        <v>132</v>
      </c>
      <c r="C47" s="14"/>
      <c r="D47" s="14"/>
      <c r="E47" s="14"/>
      <c r="F47" s="14"/>
      <c r="G47" s="14"/>
      <c r="H47" s="14"/>
      <c r="I47" s="16">
        <f t="shared" si="0"/>
        <v>0</v>
      </c>
      <c r="J47" s="16">
        <v>0</v>
      </c>
      <c r="K47" s="16">
        <f t="shared" si="1"/>
        <v>0</v>
      </c>
    </row>
    <row r="48" spans="2:11" ht="12.75">
      <c r="B48" s="13" t="s">
        <v>133</v>
      </c>
      <c r="C48" s="14"/>
      <c r="D48" s="14"/>
      <c r="E48" s="14"/>
      <c r="F48" s="14"/>
      <c r="G48" s="14"/>
      <c r="H48" s="14"/>
      <c r="I48" s="16">
        <f t="shared" si="0"/>
        <v>0</v>
      </c>
      <c r="J48" s="16">
        <v>0</v>
      </c>
      <c r="K48" s="16">
        <f t="shared" si="1"/>
        <v>0</v>
      </c>
    </row>
    <row r="49" spans="2:11" ht="12.75">
      <c r="B49" s="13" t="s">
        <v>134</v>
      </c>
      <c r="C49" s="14"/>
      <c r="D49" s="14"/>
      <c r="E49" s="14"/>
      <c r="F49" s="14"/>
      <c r="G49" s="14"/>
      <c r="H49" s="14"/>
      <c r="I49" s="16">
        <f t="shared" si="0"/>
        <v>0</v>
      </c>
      <c r="J49" s="16">
        <v>0</v>
      </c>
      <c r="K49" s="16">
        <f t="shared" si="1"/>
        <v>0</v>
      </c>
    </row>
    <row r="50" spans="2:11" ht="12.75">
      <c r="B50" s="13" t="s">
        <v>135</v>
      </c>
      <c r="C50" s="14"/>
      <c r="D50" s="14"/>
      <c r="E50" s="14"/>
      <c r="F50" s="14"/>
      <c r="G50" s="14"/>
      <c r="H50" s="14"/>
      <c r="I50" s="16">
        <f t="shared" si="0"/>
        <v>0</v>
      </c>
      <c r="J50" s="16">
        <v>0</v>
      </c>
      <c r="K50" s="16">
        <f t="shared" si="1"/>
        <v>0</v>
      </c>
    </row>
    <row r="51" spans="2:11" ht="12.75">
      <c r="B51" s="13" t="s">
        <v>136</v>
      </c>
      <c r="C51" s="14"/>
      <c r="D51" s="14"/>
      <c r="E51" s="14"/>
      <c r="F51" s="14"/>
      <c r="G51" s="14"/>
      <c r="H51" s="14"/>
      <c r="I51" s="16">
        <f t="shared" si="0"/>
        <v>0</v>
      </c>
      <c r="J51" s="16">
        <v>0</v>
      </c>
      <c r="K51" s="16">
        <f t="shared" si="1"/>
        <v>0</v>
      </c>
    </row>
    <row r="52" spans="2:11" ht="14.25" customHeight="1">
      <c r="B52" s="17" t="s">
        <v>137</v>
      </c>
      <c r="C52" s="14"/>
      <c r="D52" s="14"/>
      <c r="E52" s="14"/>
      <c r="F52" s="14"/>
      <c r="G52" s="14"/>
      <c r="H52" s="14"/>
      <c r="I52" s="16">
        <f t="shared" si="0"/>
        <v>0</v>
      </c>
      <c r="J52" s="16">
        <v>0</v>
      </c>
      <c r="K52" s="16">
        <f t="shared" si="1"/>
        <v>0</v>
      </c>
    </row>
    <row r="53" spans="2:11" ht="12.75">
      <c r="B53" s="13" t="s">
        <v>138</v>
      </c>
      <c r="C53" s="14"/>
      <c r="D53" s="14"/>
      <c r="E53" s="14"/>
      <c r="F53" s="14"/>
      <c r="G53" s="14"/>
      <c r="H53" s="14"/>
      <c r="I53" s="16">
        <f t="shared" si="0"/>
        <v>0</v>
      </c>
      <c r="J53" s="16">
        <v>0</v>
      </c>
      <c r="K53" s="16">
        <f t="shared" si="1"/>
        <v>0</v>
      </c>
    </row>
    <row r="54" spans="2:11" ht="12.75">
      <c r="B54" s="13" t="s">
        <v>139</v>
      </c>
      <c r="C54" s="15">
        <v>0</v>
      </c>
      <c r="D54" s="15">
        <v>0</v>
      </c>
      <c r="E54" s="16">
        <v>0</v>
      </c>
      <c r="F54" s="16">
        <v>0</v>
      </c>
      <c r="G54" s="16">
        <v>0</v>
      </c>
      <c r="H54" s="16">
        <v>0</v>
      </c>
      <c r="I54" s="16">
        <f t="shared" si="0"/>
        <v>0</v>
      </c>
      <c r="J54" s="16">
        <v>0</v>
      </c>
      <c r="K54" s="16">
        <f t="shared" si="1"/>
        <v>0</v>
      </c>
    </row>
    <row r="55" spans="2:11" ht="12.75">
      <c r="B55" s="13" t="s">
        <v>140</v>
      </c>
      <c r="C55" s="15">
        <f>SUM(C7:C54)</f>
        <v>13832500</v>
      </c>
      <c r="D55" s="15">
        <f aca="true" t="shared" si="2" ref="D55:K55">SUM(D7:D54)</f>
        <v>80792632</v>
      </c>
      <c r="E55" s="15">
        <f t="shared" si="2"/>
        <v>72169278</v>
      </c>
      <c r="F55" s="15">
        <f t="shared" si="2"/>
        <v>9009101</v>
      </c>
      <c r="G55" s="15">
        <f t="shared" si="2"/>
        <v>1354240</v>
      </c>
      <c r="H55" s="15">
        <f t="shared" si="2"/>
        <v>0</v>
      </c>
      <c r="I55" s="15">
        <f t="shared" si="2"/>
        <v>177157751</v>
      </c>
      <c r="J55" s="15">
        <f t="shared" si="2"/>
        <v>0</v>
      </c>
      <c r="K55" s="15">
        <f t="shared" si="2"/>
        <v>177157751</v>
      </c>
    </row>
    <row r="56" spans="2:11" ht="12.75">
      <c r="B56" s="13" t="s">
        <v>141</v>
      </c>
      <c r="C56" s="14"/>
      <c r="D56" s="14"/>
      <c r="E56" s="14"/>
      <c r="F56" s="14"/>
      <c r="G56" s="14"/>
      <c r="H56" s="14"/>
      <c r="I56" s="16">
        <v>175343554</v>
      </c>
      <c r="J56" s="14"/>
      <c r="K56" s="14"/>
    </row>
    <row r="57" spans="2:11" ht="12.75">
      <c r="B57" s="13" t="s">
        <v>142</v>
      </c>
      <c r="C57" s="14"/>
      <c r="D57" s="14"/>
      <c r="E57" s="14"/>
      <c r="F57" s="14"/>
      <c r="G57" s="14"/>
      <c r="H57" s="14"/>
      <c r="I57" s="16">
        <v>0</v>
      </c>
      <c r="J57" s="14"/>
      <c r="K57" s="14"/>
    </row>
    <row r="58" spans="2:11" ht="12.75">
      <c r="B58" s="13" t="s">
        <v>143</v>
      </c>
      <c r="C58" s="14"/>
      <c r="D58" s="14"/>
      <c r="E58" s="14"/>
      <c r="F58" s="14"/>
      <c r="G58" s="14"/>
      <c r="H58" s="14"/>
      <c r="I58" s="16">
        <v>0</v>
      </c>
      <c r="J58" s="14"/>
      <c r="K58" s="14"/>
    </row>
    <row r="59" spans="2:11" ht="12.75">
      <c r="B59" s="13" t="s">
        <v>144</v>
      </c>
      <c r="C59" s="14"/>
      <c r="D59" s="14"/>
      <c r="E59" s="14"/>
      <c r="F59" s="14"/>
      <c r="G59" s="14"/>
      <c r="H59" s="14"/>
      <c r="I59" s="16">
        <v>2718444</v>
      </c>
      <c r="J59" s="14"/>
      <c r="K59" s="14"/>
    </row>
    <row r="60" spans="2:11" ht="12.75">
      <c r="B60" s="13" t="s">
        <v>145</v>
      </c>
      <c r="C60" s="14"/>
      <c r="D60" s="14"/>
      <c r="E60" s="14"/>
      <c r="F60" s="14"/>
      <c r="G60" s="14"/>
      <c r="H60" s="14"/>
      <c r="I60" s="16">
        <v>0</v>
      </c>
      <c r="J60" s="14"/>
      <c r="K60" s="14"/>
    </row>
    <row r="61" spans="2:11" ht="25.5">
      <c r="B61" s="13" t="s">
        <v>146</v>
      </c>
      <c r="C61" s="14"/>
      <c r="D61" s="14"/>
      <c r="E61" s="14"/>
      <c r="F61" s="14"/>
      <c r="G61" s="14"/>
      <c r="H61" s="14"/>
      <c r="I61" s="16">
        <v>178061998</v>
      </c>
      <c r="J61" s="14"/>
      <c r="K61" s="14"/>
    </row>
    <row r="62" spans="2:11" ht="25.5">
      <c r="B62" s="13" t="s">
        <v>147</v>
      </c>
      <c r="C62" s="14"/>
      <c r="D62" s="14"/>
      <c r="E62" s="14"/>
      <c r="F62" s="14"/>
      <c r="G62" s="14"/>
      <c r="H62" s="14"/>
      <c r="I62" s="16">
        <v>-74034393</v>
      </c>
      <c r="J62" s="14"/>
      <c r="K62" s="14"/>
    </row>
    <row r="63" spans="2:11" ht="12.75">
      <c r="B63" s="13" t="s">
        <v>148</v>
      </c>
      <c r="C63" s="14"/>
      <c r="D63" s="14"/>
      <c r="E63" s="14"/>
      <c r="F63" s="14"/>
      <c r="G63" s="14"/>
      <c r="H63" s="14"/>
      <c r="I63" s="16">
        <v>0</v>
      </c>
      <c r="J63" s="16">
        <v>0</v>
      </c>
      <c r="K63" s="16">
        <v>0</v>
      </c>
    </row>
    <row r="64" spans="2:11" ht="12.75">
      <c r="B64" s="13" t="s">
        <v>149</v>
      </c>
      <c r="C64" s="14"/>
      <c r="D64" s="14"/>
      <c r="E64" s="14"/>
      <c r="F64" s="14"/>
      <c r="G64" s="14"/>
      <c r="H64" s="14"/>
      <c r="I64" s="16">
        <v>70040</v>
      </c>
      <c r="J64" s="16">
        <v>63000</v>
      </c>
      <c r="K64" s="16">
        <v>7040</v>
      </c>
    </row>
    <row r="65" spans="2:11" ht="12.75">
      <c r="B65" s="13" t="s">
        <v>150</v>
      </c>
      <c r="C65" s="14"/>
      <c r="D65" s="14"/>
      <c r="E65" s="14"/>
      <c r="F65" s="14"/>
      <c r="G65" s="14"/>
      <c r="H65" s="14"/>
      <c r="I65" s="16">
        <v>150720</v>
      </c>
      <c r="J65" s="16">
        <v>4004</v>
      </c>
      <c r="K65" s="16">
        <v>146716</v>
      </c>
    </row>
    <row r="66" spans="2:11" ht="12.75">
      <c r="B66" s="13" t="s">
        <v>151</v>
      </c>
      <c r="C66" s="14"/>
      <c r="D66" s="14"/>
      <c r="E66" s="14"/>
      <c r="F66" s="14"/>
      <c r="G66" s="14"/>
      <c r="H66" s="14"/>
      <c r="I66" s="16">
        <v>80919</v>
      </c>
      <c r="J66" s="16">
        <v>0</v>
      </c>
      <c r="K66" s="16">
        <v>80919</v>
      </c>
    </row>
    <row r="67" spans="2:11" ht="12.75">
      <c r="B67" s="13" t="s">
        <v>152</v>
      </c>
      <c r="C67" s="14"/>
      <c r="D67" s="14"/>
      <c r="E67" s="14"/>
      <c r="F67" s="14"/>
      <c r="G67" s="14"/>
      <c r="H67" s="14"/>
      <c r="I67" s="16">
        <v>1804653</v>
      </c>
      <c r="J67" s="16">
        <v>261510</v>
      </c>
      <c r="K67" s="16">
        <v>1543143</v>
      </c>
    </row>
    <row r="68" spans="2:11" ht="25.5">
      <c r="B68" s="13" t="s">
        <v>153</v>
      </c>
      <c r="C68" s="14"/>
      <c r="D68" s="14"/>
      <c r="E68" s="14"/>
      <c r="F68" s="14"/>
      <c r="G68" s="14"/>
      <c r="H68" s="14"/>
      <c r="I68" s="16">
        <v>0</v>
      </c>
      <c r="J68" s="16">
        <v>0</v>
      </c>
      <c r="K68" s="16">
        <v>0</v>
      </c>
    </row>
    <row r="69" spans="2:11" ht="12.75">
      <c r="B69" s="13" t="s">
        <v>154</v>
      </c>
      <c r="C69" s="14"/>
      <c r="D69" s="14"/>
      <c r="E69" s="14"/>
      <c r="F69" s="14"/>
      <c r="G69" s="14"/>
      <c r="H69" s="14"/>
      <c r="I69" s="16">
        <v>32070</v>
      </c>
      <c r="J69" s="16">
        <v>0</v>
      </c>
      <c r="K69" s="16">
        <v>32070</v>
      </c>
    </row>
    <row r="70" spans="2:11" ht="12.75">
      <c r="B70" s="13" t="s">
        <v>52</v>
      </c>
      <c r="C70" s="14"/>
      <c r="D70" s="14"/>
      <c r="E70" s="14"/>
      <c r="F70" s="14"/>
      <c r="G70" s="14"/>
      <c r="H70" s="14"/>
      <c r="I70" s="16">
        <v>455052</v>
      </c>
      <c r="J70" s="16">
        <v>34</v>
      </c>
      <c r="K70" s="16">
        <v>455018</v>
      </c>
    </row>
    <row r="71" spans="2:11" ht="25.5">
      <c r="B71" s="13" t="s">
        <v>53</v>
      </c>
      <c r="C71" s="14"/>
      <c r="D71" s="14"/>
      <c r="E71" s="14"/>
      <c r="F71" s="14"/>
      <c r="G71" s="14"/>
      <c r="H71" s="14"/>
      <c r="I71" s="16">
        <v>0</v>
      </c>
      <c r="J71" s="16">
        <v>0</v>
      </c>
      <c r="K71" s="16">
        <v>0</v>
      </c>
    </row>
    <row r="72" spans="2:11" ht="25.5">
      <c r="B72" s="13" t="s">
        <v>54</v>
      </c>
      <c r="C72" s="14"/>
      <c r="D72" s="14"/>
      <c r="E72" s="14"/>
      <c r="F72" s="14"/>
      <c r="G72" s="14"/>
      <c r="H72" s="14"/>
      <c r="I72" s="16">
        <v>0</v>
      </c>
      <c r="J72" s="16">
        <v>0</v>
      </c>
      <c r="K72" s="16">
        <v>0</v>
      </c>
    </row>
    <row r="73" spans="2:11" ht="12.75" customHeight="1">
      <c r="B73" s="13" t="s">
        <v>13</v>
      </c>
      <c r="C73" s="15">
        <v>0</v>
      </c>
      <c r="D73" s="15">
        <v>56750</v>
      </c>
      <c r="E73" s="16">
        <v>1230520</v>
      </c>
      <c r="F73" s="16">
        <v>263290</v>
      </c>
      <c r="G73" s="16">
        <v>0</v>
      </c>
      <c r="H73" s="16">
        <v>0</v>
      </c>
      <c r="I73" s="16">
        <v>1550560</v>
      </c>
      <c r="J73" s="16">
        <v>0</v>
      </c>
      <c r="K73" s="16">
        <v>1550560</v>
      </c>
    </row>
    <row r="74" spans="2:11" ht="25.5">
      <c r="B74" s="13" t="s">
        <v>14</v>
      </c>
      <c r="C74" s="15">
        <v>0</v>
      </c>
      <c r="D74" s="15">
        <v>44590</v>
      </c>
      <c r="E74" s="16">
        <v>966840</v>
      </c>
      <c r="F74" s="16">
        <v>206866</v>
      </c>
      <c r="G74" s="16">
        <v>0</v>
      </c>
      <c r="H74" s="16">
        <v>0</v>
      </c>
      <c r="I74" s="16">
        <v>1218296</v>
      </c>
      <c r="J74" s="16">
        <v>348060</v>
      </c>
      <c r="K74" s="16">
        <v>870236</v>
      </c>
    </row>
    <row r="75" spans="2:11" ht="25.5">
      <c r="B75" s="13" t="s">
        <v>15</v>
      </c>
      <c r="C75" s="15">
        <v>0</v>
      </c>
      <c r="D75" s="15">
        <v>0</v>
      </c>
      <c r="E75" s="16">
        <v>0</v>
      </c>
      <c r="F75" s="16">
        <v>0</v>
      </c>
      <c r="G75" s="16">
        <v>0</v>
      </c>
      <c r="H75" s="16">
        <v>0</v>
      </c>
      <c r="I75" s="16">
        <v>0</v>
      </c>
      <c r="J75" s="16">
        <v>0</v>
      </c>
      <c r="K75" s="16">
        <v>0</v>
      </c>
    </row>
    <row r="76" spans="2:11" ht="25.5">
      <c r="B76" s="13" t="s">
        <v>16</v>
      </c>
      <c r="C76" s="15">
        <v>0</v>
      </c>
      <c r="D76" s="15">
        <v>0</v>
      </c>
      <c r="E76" s="16">
        <v>0</v>
      </c>
      <c r="F76" s="16">
        <v>0</v>
      </c>
      <c r="G76" s="16">
        <v>0</v>
      </c>
      <c r="H76" s="16">
        <v>0</v>
      </c>
      <c r="I76" s="16">
        <v>0</v>
      </c>
      <c r="J76" s="16">
        <v>0</v>
      </c>
      <c r="K76" s="16">
        <v>0</v>
      </c>
    </row>
    <row r="77" spans="2:11" ht="25.5">
      <c r="B77" s="13" t="s">
        <v>17</v>
      </c>
      <c r="C77" s="15">
        <v>0</v>
      </c>
      <c r="D77" s="15">
        <v>0</v>
      </c>
      <c r="E77" s="16">
        <v>0</v>
      </c>
      <c r="F77" s="16">
        <v>0</v>
      </c>
      <c r="G77" s="16">
        <v>0</v>
      </c>
      <c r="H77" s="16">
        <v>0</v>
      </c>
      <c r="I77" s="16">
        <v>0</v>
      </c>
      <c r="J77" s="16">
        <v>0</v>
      </c>
      <c r="K77" s="16">
        <v>0</v>
      </c>
    </row>
    <row r="78" spans="2:11" ht="12.75">
      <c r="B78" s="13" t="s">
        <v>55</v>
      </c>
      <c r="C78" s="14"/>
      <c r="D78" s="14"/>
      <c r="E78" s="14"/>
      <c r="F78" s="14"/>
      <c r="G78" s="14"/>
      <c r="H78" s="14"/>
      <c r="I78" s="16">
        <v>0</v>
      </c>
      <c r="J78" s="16">
        <v>0</v>
      </c>
      <c r="K78" s="16">
        <v>0</v>
      </c>
    </row>
    <row r="79" spans="2:11" ht="12.75">
      <c r="B79" s="13" t="s">
        <v>155</v>
      </c>
      <c r="C79" s="14"/>
      <c r="D79" s="14"/>
      <c r="E79" s="14"/>
      <c r="F79" s="14"/>
      <c r="G79" s="14"/>
      <c r="H79" s="14"/>
      <c r="I79" s="16">
        <v>0</v>
      </c>
      <c r="J79" s="16">
        <v>0</v>
      </c>
      <c r="K79" s="16">
        <v>0</v>
      </c>
    </row>
    <row r="80" spans="2:11" ht="12.75">
      <c r="B80" s="13" t="s">
        <v>156</v>
      </c>
      <c r="C80" s="14"/>
      <c r="D80" s="14"/>
      <c r="E80" s="16">
        <v>0</v>
      </c>
      <c r="F80" s="16">
        <v>0</v>
      </c>
      <c r="G80" s="16">
        <v>0</v>
      </c>
      <c r="H80" s="14"/>
      <c r="I80" s="16">
        <v>0</v>
      </c>
      <c r="J80" s="16">
        <v>0</v>
      </c>
      <c r="K80" s="16">
        <v>0</v>
      </c>
    </row>
    <row r="81" spans="2:11" ht="12.75">
      <c r="B81" s="13" t="s">
        <v>157</v>
      </c>
      <c r="C81" s="14"/>
      <c r="D81" s="14"/>
      <c r="E81" s="14"/>
      <c r="F81" s="14"/>
      <c r="G81" s="14"/>
      <c r="H81" s="14"/>
      <c r="I81" s="16">
        <v>1090350</v>
      </c>
      <c r="J81" s="16">
        <v>1045200</v>
      </c>
      <c r="K81" s="16">
        <v>45150</v>
      </c>
    </row>
    <row r="82" spans="2:11" ht="12.75">
      <c r="B82" s="13" t="s">
        <v>158</v>
      </c>
      <c r="C82" s="14"/>
      <c r="D82" s="14"/>
      <c r="E82" s="14"/>
      <c r="F82" s="14"/>
      <c r="G82" s="14"/>
      <c r="H82" s="14"/>
      <c r="I82" s="16">
        <v>1012305</v>
      </c>
      <c r="J82" s="16">
        <v>0</v>
      </c>
      <c r="K82" s="16">
        <v>1012305</v>
      </c>
    </row>
    <row r="83" spans="2:11" ht="12.75">
      <c r="B83" s="13" t="s">
        <v>159</v>
      </c>
      <c r="C83" s="14"/>
      <c r="D83" s="14"/>
      <c r="E83" s="14"/>
      <c r="F83" s="14"/>
      <c r="G83" s="14"/>
      <c r="H83" s="14"/>
      <c r="I83" s="16">
        <v>0</v>
      </c>
      <c r="J83" s="16">
        <v>0</v>
      </c>
      <c r="K83" s="16">
        <v>0</v>
      </c>
    </row>
    <row r="84" spans="2:11" ht="12.75">
      <c r="B84" s="17" t="s">
        <v>160</v>
      </c>
      <c r="C84" s="14"/>
      <c r="D84" s="14"/>
      <c r="E84" s="14"/>
      <c r="F84" s="14"/>
      <c r="G84" s="14"/>
      <c r="H84" s="14"/>
      <c r="I84" s="16">
        <v>312870</v>
      </c>
      <c r="J84" s="16">
        <v>0</v>
      </c>
      <c r="K84" s="16">
        <v>312870</v>
      </c>
    </row>
    <row r="85" spans="2:11" ht="12.75">
      <c r="B85" s="13" t="s">
        <v>161</v>
      </c>
      <c r="C85" s="14"/>
      <c r="D85" s="14"/>
      <c r="E85" s="14"/>
      <c r="F85" s="14"/>
      <c r="G85" s="14"/>
      <c r="H85" s="14"/>
      <c r="I85" s="16">
        <v>0</v>
      </c>
      <c r="J85" s="16">
        <v>0</v>
      </c>
      <c r="K85" s="16">
        <v>0</v>
      </c>
    </row>
    <row r="86" spans="2:11" ht="12.75">
      <c r="B86" s="13" t="s">
        <v>162</v>
      </c>
      <c r="C86" s="14"/>
      <c r="D86" s="14"/>
      <c r="E86" s="14"/>
      <c r="F86" s="14"/>
      <c r="G86" s="14"/>
      <c r="H86" s="14"/>
      <c r="I86" s="16">
        <v>7777835</v>
      </c>
      <c r="J86" s="16">
        <v>1721808</v>
      </c>
      <c r="K86" s="16">
        <v>6056027</v>
      </c>
    </row>
    <row r="87" spans="2:11" ht="12.75">
      <c r="B87" s="13" t="s">
        <v>56</v>
      </c>
      <c r="C87" s="14"/>
      <c r="D87" s="14"/>
      <c r="E87" s="14"/>
      <c r="F87" s="14"/>
      <c r="G87" s="14"/>
      <c r="H87" s="14"/>
      <c r="I87" s="16">
        <v>0</v>
      </c>
      <c r="J87" s="16">
        <v>0</v>
      </c>
      <c r="K87" s="16">
        <v>0</v>
      </c>
    </row>
    <row r="88" spans="2:11" ht="25.5">
      <c r="B88" s="13" t="s">
        <v>163</v>
      </c>
      <c r="C88" s="14"/>
      <c r="D88" s="14"/>
      <c r="E88" s="14"/>
      <c r="F88" s="14"/>
      <c r="G88" s="14"/>
      <c r="H88" s="14"/>
      <c r="I88" s="16">
        <v>7134320</v>
      </c>
      <c r="J88" s="16">
        <v>244160</v>
      </c>
      <c r="K88" s="16">
        <v>6890160</v>
      </c>
    </row>
    <row r="89" spans="2:11" ht="25.5">
      <c r="B89" s="13" t="s">
        <v>57</v>
      </c>
      <c r="C89" s="14"/>
      <c r="D89" s="14"/>
      <c r="E89" s="14"/>
      <c r="F89" s="14"/>
      <c r="G89" s="14"/>
      <c r="H89" s="14"/>
      <c r="I89" s="16">
        <v>200572</v>
      </c>
      <c r="J89" s="16">
        <v>55000</v>
      </c>
      <c r="K89" s="16">
        <v>145572</v>
      </c>
    </row>
    <row r="90" spans="2:11" ht="12.75">
      <c r="B90" s="13" t="s">
        <v>58</v>
      </c>
      <c r="C90" s="14"/>
      <c r="D90" s="14"/>
      <c r="E90" s="14"/>
      <c r="F90" s="14"/>
      <c r="G90" s="14"/>
      <c r="H90" s="14"/>
      <c r="I90" s="16">
        <v>1195680</v>
      </c>
      <c r="J90" s="16">
        <v>1092180</v>
      </c>
      <c r="K90" s="16">
        <v>103500</v>
      </c>
    </row>
    <row r="91" spans="2:11" ht="12.75">
      <c r="B91" s="13" t="s">
        <v>59</v>
      </c>
      <c r="C91" s="14"/>
      <c r="D91" s="14"/>
      <c r="E91" s="14"/>
      <c r="F91" s="14"/>
      <c r="G91" s="14"/>
      <c r="H91" s="14"/>
      <c r="I91" s="16">
        <v>8530572</v>
      </c>
      <c r="J91" s="16">
        <v>1391340</v>
      </c>
      <c r="K91" s="16">
        <v>7139232</v>
      </c>
    </row>
    <row r="92" spans="2:11" ht="12.75">
      <c r="B92" s="13" t="s">
        <v>60</v>
      </c>
      <c r="C92" s="14"/>
      <c r="D92" s="14"/>
      <c r="E92" s="14"/>
      <c r="F92" s="14"/>
      <c r="G92" s="14"/>
      <c r="H92" s="14"/>
      <c r="I92" s="16">
        <v>2097587</v>
      </c>
      <c r="J92" s="16">
        <v>0</v>
      </c>
      <c r="K92" s="16">
        <v>2097587</v>
      </c>
    </row>
    <row r="93" spans="2:11" ht="12.75">
      <c r="B93" s="13" t="s">
        <v>61</v>
      </c>
      <c r="C93" s="14"/>
      <c r="D93" s="14"/>
      <c r="E93" s="14"/>
      <c r="F93" s="14"/>
      <c r="G93" s="14"/>
      <c r="H93" s="14"/>
      <c r="I93" s="16">
        <v>6939177</v>
      </c>
      <c r="J93" s="16">
        <v>0</v>
      </c>
      <c r="K93" s="16">
        <v>6939177</v>
      </c>
    </row>
    <row r="94" spans="2:11" ht="12.75">
      <c r="B94" s="13" t="s">
        <v>62</v>
      </c>
      <c r="C94" s="14"/>
      <c r="D94" s="14"/>
      <c r="E94" s="14"/>
      <c r="F94" s="14"/>
      <c r="G94" s="14"/>
      <c r="H94" s="14"/>
      <c r="I94" s="16">
        <v>1194171</v>
      </c>
      <c r="J94" s="16">
        <v>0</v>
      </c>
      <c r="K94" s="16">
        <v>1194171</v>
      </c>
    </row>
    <row r="95" spans="2:11" ht="12.75">
      <c r="B95" s="13" t="s">
        <v>63</v>
      </c>
      <c r="C95" s="14"/>
      <c r="D95" s="14"/>
      <c r="E95" s="14"/>
      <c r="F95" s="14"/>
      <c r="G95" s="14"/>
      <c r="H95" s="14"/>
      <c r="I95" s="16">
        <v>1221915</v>
      </c>
      <c r="J95" s="16">
        <v>0</v>
      </c>
      <c r="K95" s="16">
        <v>1221915</v>
      </c>
    </row>
    <row r="96" spans="2:11" ht="12.75">
      <c r="B96" s="13" t="s">
        <v>64</v>
      </c>
      <c r="C96" s="14"/>
      <c r="D96" s="14"/>
      <c r="E96" s="14"/>
      <c r="F96" s="14"/>
      <c r="G96" s="14"/>
      <c r="H96" s="14"/>
      <c r="I96" s="16">
        <v>129324</v>
      </c>
      <c r="J96" s="16">
        <v>0</v>
      </c>
      <c r="K96" s="16">
        <v>129324</v>
      </c>
    </row>
    <row r="97" spans="2:11" ht="12.75">
      <c r="B97" s="13" t="s">
        <v>65</v>
      </c>
      <c r="C97" s="14"/>
      <c r="D97" s="14"/>
      <c r="E97" s="14"/>
      <c r="F97" s="14"/>
      <c r="G97" s="14"/>
      <c r="H97" s="14"/>
      <c r="I97" s="16">
        <v>697661</v>
      </c>
      <c r="J97" s="16">
        <v>100000</v>
      </c>
      <c r="K97" s="16">
        <v>597661</v>
      </c>
    </row>
    <row r="98" spans="2:11" ht="12.75">
      <c r="B98" s="13" t="s">
        <v>66</v>
      </c>
      <c r="C98" s="14"/>
      <c r="D98" s="14"/>
      <c r="E98" s="14"/>
      <c r="F98" s="14"/>
      <c r="G98" s="14"/>
      <c r="H98" s="14"/>
      <c r="I98" s="16">
        <v>647936</v>
      </c>
      <c r="J98" s="16">
        <v>0</v>
      </c>
      <c r="K98" s="16">
        <v>647936</v>
      </c>
    </row>
    <row r="99" spans="2:11" ht="12.75">
      <c r="B99" s="13" t="s">
        <v>67</v>
      </c>
      <c r="C99" s="15">
        <v>0</v>
      </c>
      <c r="D99" s="15">
        <v>235600</v>
      </c>
      <c r="E99" s="16">
        <v>170586</v>
      </c>
      <c r="F99" s="16">
        <v>24369</v>
      </c>
      <c r="G99" s="16">
        <v>0</v>
      </c>
      <c r="H99" s="14"/>
      <c r="I99" s="16">
        <v>430555</v>
      </c>
      <c r="J99" s="16">
        <v>0</v>
      </c>
      <c r="K99" s="16">
        <v>430555</v>
      </c>
    </row>
    <row r="100" spans="2:11" ht="12.75">
      <c r="B100" s="13" t="s">
        <v>68</v>
      </c>
      <c r="C100" s="14"/>
      <c r="D100" s="14"/>
      <c r="E100" s="14"/>
      <c r="F100" s="14"/>
      <c r="G100" s="14"/>
      <c r="H100" s="14"/>
      <c r="I100" s="16">
        <v>641764</v>
      </c>
      <c r="J100" s="16">
        <v>0</v>
      </c>
      <c r="K100" s="16">
        <v>641764</v>
      </c>
    </row>
    <row r="101" spans="2:11" ht="12.75">
      <c r="B101" s="13" t="s">
        <v>69</v>
      </c>
      <c r="C101" s="14"/>
      <c r="D101" s="14"/>
      <c r="E101" s="14"/>
      <c r="F101" s="14"/>
      <c r="G101" s="14"/>
      <c r="H101" s="14"/>
      <c r="I101" s="16">
        <v>267000</v>
      </c>
      <c r="J101" s="16">
        <v>267000</v>
      </c>
      <c r="K101" s="16">
        <v>0</v>
      </c>
    </row>
    <row r="102" spans="2:11" ht="12.75">
      <c r="B102" s="13" t="s">
        <v>70</v>
      </c>
      <c r="C102" s="15">
        <v>0</v>
      </c>
      <c r="D102" s="15">
        <v>235600</v>
      </c>
      <c r="E102" s="16">
        <v>170586</v>
      </c>
      <c r="F102" s="16">
        <v>24369</v>
      </c>
      <c r="G102" s="16">
        <v>0</v>
      </c>
      <c r="H102" s="14"/>
      <c r="I102" s="16">
        <v>14267090</v>
      </c>
      <c r="J102" s="16">
        <v>367000</v>
      </c>
      <c r="K102" s="16">
        <v>13900090</v>
      </c>
    </row>
    <row r="103" spans="2:11" ht="12.75">
      <c r="B103" s="13" t="s">
        <v>71</v>
      </c>
      <c r="C103" s="14"/>
      <c r="D103" s="14"/>
      <c r="E103" s="14"/>
      <c r="F103" s="14"/>
      <c r="G103" s="14"/>
      <c r="H103" s="14"/>
      <c r="I103" s="16">
        <v>583316</v>
      </c>
      <c r="J103" s="16">
        <v>0</v>
      </c>
      <c r="K103" s="16">
        <v>583316</v>
      </c>
    </row>
    <row r="104" spans="2:11" ht="25.5">
      <c r="B104" s="13" t="s">
        <v>72</v>
      </c>
      <c r="C104" s="14"/>
      <c r="D104" s="14"/>
      <c r="E104" s="14"/>
      <c r="F104" s="14"/>
      <c r="G104" s="14"/>
      <c r="H104" s="14"/>
      <c r="I104" s="16">
        <v>7431556</v>
      </c>
      <c r="J104" s="16">
        <v>186660</v>
      </c>
      <c r="K104" s="16">
        <v>7244896</v>
      </c>
    </row>
    <row r="105" spans="2:11" ht="12.75">
      <c r="B105" s="13" t="s">
        <v>73</v>
      </c>
      <c r="C105" s="14"/>
      <c r="D105" s="14"/>
      <c r="E105" s="14"/>
      <c r="F105" s="14"/>
      <c r="G105" s="14"/>
      <c r="H105" s="14"/>
      <c r="I105" s="16">
        <v>2645017</v>
      </c>
      <c r="J105" s="16">
        <v>334900</v>
      </c>
      <c r="K105" s="16">
        <v>2310117</v>
      </c>
    </row>
    <row r="106" spans="2:11" ht="12.75">
      <c r="B106" s="13" t="s">
        <v>74</v>
      </c>
      <c r="C106" s="14"/>
      <c r="D106" s="14"/>
      <c r="E106" s="14"/>
      <c r="F106" s="14"/>
      <c r="G106" s="14"/>
      <c r="H106" s="14"/>
      <c r="I106" s="16">
        <v>140755</v>
      </c>
      <c r="J106" s="16">
        <v>0</v>
      </c>
      <c r="K106" s="16">
        <v>140755</v>
      </c>
    </row>
    <row r="107" spans="2:11" ht="12.75">
      <c r="B107" s="13" t="s">
        <v>75</v>
      </c>
      <c r="C107" s="14"/>
      <c r="D107" s="14"/>
      <c r="E107" s="14"/>
      <c r="F107" s="14"/>
      <c r="G107" s="14"/>
      <c r="H107" s="14"/>
      <c r="I107" s="16">
        <v>10217328</v>
      </c>
      <c r="J107" s="16">
        <v>521560</v>
      </c>
      <c r="K107" s="16">
        <v>9695768</v>
      </c>
    </row>
    <row r="108" spans="2:11" ht="12.75">
      <c r="B108" s="13" t="s">
        <v>76</v>
      </c>
      <c r="C108" s="14"/>
      <c r="D108" s="14"/>
      <c r="E108" s="14"/>
      <c r="F108" s="14"/>
      <c r="G108" s="14"/>
      <c r="H108" s="14"/>
      <c r="I108" s="16">
        <v>374371</v>
      </c>
      <c r="J108" s="16">
        <v>0</v>
      </c>
      <c r="K108" s="16">
        <v>374371</v>
      </c>
    </row>
    <row r="109" spans="2:11" ht="12.75">
      <c r="B109" s="13" t="s">
        <v>77</v>
      </c>
      <c r="C109" s="14"/>
      <c r="D109" s="14"/>
      <c r="E109" s="14"/>
      <c r="F109" s="14"/>
      <c r="G109" s="14"/>
      <c r="H109" s="14"/>
      <c r="I109" s="16">
        <v>699050</v>
      </c>
      <c r="J109" s="16">
        <v>100000</v>
      </c>
      <c r="K109" s="16">
        <v>599050</v>
      </c>
    </row>
    <row r="110" spans="2:11" ht="12.75">
      <c r="B110" s="13" t="s">
        <v>78</v>
      </c>
      <c r="C110" s="14"/>
      <c r="D110" s="14"/>
      <c r="E110" s="14"/>
      <c r="F110" s="14"/>
      <c r="G110" s="14"/>
      <c r="H110" s="14"/>
      <c r="I110" s="16">
        <v>176040</v>
      </c>
      <c r="J110" s="16">
        <v>5780</v>
      </c>
      <c r="K110" s="16">
        <v>170260</v>
      </c>
    </row>
    <row r="111" spans="2:11" ht="12.75">
      <c r="B111" s="13" t="s">
        <v>79</v>
      </c>
      <c r="C111" s="14"/>
      <c r="D111" s="14"/>
      <c r="E111" s="14"/>
      <c r="F111" s="14"/>
      <c r="G111" s="14"/>
      <c r="H111" s="14"/>
      <c r="I111" s="16">
        <v>312396</v>
      </c>
      <c r="J111" s="16">
        <v>0</v>
      </c>
      <c r="K111" s="16">
        <v>312396</v>
      </c>
    </row>
    <row r="112" spans="2:11" ht="12.75">
      <c r="B112" s="13" t="s">
        <v>80</v>
      </c>
      <c r="C112" s="14"/>
      <c r="D112" s="14"/>
      <c r="E112" s="14"/>
      <c r="F112" s="14"/>
      <c r="G112" s="14"/>
      <c r="H112" s="14"/>
      <c r="I112" s="16">
        <v>0</v>
      </c>
      <c r="J112" s="16">
        <v>0</v>
      </c>
      <c r="K112" s="16">
        <v>0</v>
      </c>
    </row>
    <row r="113" spans="2:11" ht="12.75">
      <c r="B113" s="13" t="s">
        <v>81</v>
      </c>
      <c r="C113" s="14"/>
      <c r="D113" s="14"/>
      <c r="E113" s="14"/>
      <c r="F113" s="14"/>
      <c r="G113" s="14"/>
      <c r="H113" s="14"/>
      <c r="I113" s="16">
        <v>1561857</v>
      </c>
      <c r="J113" s="16">
        <v>105780</v>
      </c>
      <c r="K113" s="16">
        <v>1456077</v>
      </c>
    </row>
    <row r="114" spans="2:11" ht="12.75">
      <c r="B114" s="13" t="s">
        <v>82</v>
      </c>
      <c r="C114" s="14"/>
      <c r="D114" s="14"/>
      <c r="E114" s="14"/>
      <c r="F114" s="14"/>
      <c r="G114" s="14"/>
      <c r="H114" s="14"/>
      <c r="I114" s="16">
        <v>2778529</v>
      </c>
      <c r="J114" s="16">
        <v>304300</v>
      </c>
      <c r="K114" s="16">
        <v>2474229</v>
      </c>
    </row>
    <row r="115" spans="2:11" ht="12.75">
      <c r="B115" s="13" t="s">
        <v>83</v>
      </c>
      <c r="C115" s="14"/>
      <c r="D115" s="14"/>
      <c r="E115" s="14"/>
      <c r="F115" s="14"/>
      <c r="G115" s="14"/>
      <c r="H115" s="14"/>
      <c r="I115" s="16">
        <v>0</v>
      </c>
      <c r="J115" s="16">
        <v>0</v>
      </c>
      <c r="K115" s="16">
        <v>0</v>
      </c>
    </row>
    <row r="116" spans="2:11" ht="12.75">
      <c r="B116" s="13" t="s">
        <v>84</v>
      </c>
      <c r="C116" s="14"/>
      <c r="D116" s="14"/>
      <c r="E116" s="14"/>
      <c r="F116" s="14"/>
      <c r="G116" s="14"/>
      <c r="H116" s="14"/>
      <c r="I116" s="16">
        <v>2778529</v>
      </c>
      <c r="J116" s="16">
        <v>304300</v>
      </c>
      <c r="K116" s="16">
        <v>2474229</v>
      </c>
    </row>
    <row r="117" spans="2:11" ht="12.75">
      <c r="B117" s="13" t="s">
        <v>85</v>
      </c>
      <c r="C117" s="14"/>
      <c r="D117" s="14"/>
      <c r="E117" s="14"/>
      <c r="F117" s="14"/>
      <c r="G117" s="14"/>
      <c r="H117" s="14"/>
      <c r="I117" s="16">
        <v>1362588</v>
      </c>
      <c r="J117" s="16">
        <v>556788</v>
      </c>
      <c r="K117" s="16">
        <v>805800</v>
      </c>
    </row>
    <row r="118" spans="2:11" ht="25.5">
      <c r="B118" s="13" t="s">
        <v>164</v>
      </c>
      <c r="C118" s="14"/>
      <c r="D118" s="14"/>
      <c r="E118" s="14"/>
      <c r="F118" s="14"/>
      <c r="G118" s="14"/>
      <c r="H118" s="14"/>
      <c r="I118" s="16">
        <v>0</v>
      </c>
      <c r="J118" s="16">
        <v>0</v>
      </c>
      <c r="K118" s="16">
        <v>0</v>
      </c>
    </row>
    <row r="119" spans="2:11" ht="25.5">
      <c r="B119" s="13" t="s">
        <v>86</v>
      </c>
      <c r="C119" s="14"/>
      <c r="D119" s="14"/>
      <c r="E119" s="14"/>
      <c r="F119" s="14"/>
      <c r="G119" s="14"/>
      <c r="H119" s="14"/>
      <c r="I119" s="16">
        <v>185469111</v>
      </c>
      <c r="J119" s="16">
        <v>1721808</v>
      </c>
      <c r="K119" s="16">
        <v>183747303</v>
      </c>
    </row>
    <row r="120" spans="2:11" ht="38.25">
      <c r="B120" s="13" t="s">
        <v>87</v>
      </c>
      <c r="C120" s="14"/>
      <c r="D120" s="14"/>
      <c r="E120" s="14"/>
      <c r="F120" s="14"/>
      <c r="G120" s="14"/>
      <c r="H120" s="14"/>
      <c r="I120" s="16">
        <v>39301280</v>
      </c>
      <c r="J120" s="16">
        <v>3246768</v>
      </c>
      <c r="K120" s="16">
        <v>36054512</v>
      </c>
    </row>
    <row r="121" spans="2:11" ht="38.25">
      <c r="B121" s="13" t="s">
        <v>88</v>
      </c>
      <c r="C121" s="14"/>
      <c r="D121" s="14"/>
      <c r="E121" s="14"/>
      <c r="F121" s="14"/>
      <c r="G121" s="14"/>
      <c r="H121" s="14"/>
      <c r="I121" s="16">
        <v>224770391</v>
      </c>
      <c r="J121" s="16">
        <v>4968576</v>
      </c>
      <c r="K121" s="16">
        <v>219801815</v>
      </c>
    </row>
    <row r="122" spans="2:11" ht="12.75">
      <c r="B122" s="13" t="s">
        <v>89</v>
      </c>
      <c r="C122" s="15">
        <v>212000</v>
      </c>
      <c r="D122" s="15">
        <v>17038000</v>
      </c>
      <c r="E122" s="16">
        <v>5262000</v>
      </c>
      <c r="F122" s="16">
        <v>3005000</v>
      </c>
      <c r="G122" s="16">
        <v>0</v>
      </c>
      <c r="H122" s="14"/>
      <c r="I122" s="16">
        <v>25517000</v>
      </c>
      <c r="J122" s="16">
        <v>23640000</v>
      </c>
      <c r="K122" s="16">
        <v>1877000</v>
      </c>
    </row>
    <row r="123" spans="2:11" ht="25.5">
      <c r="B123" s="17" t="s">
        <v>90</v>
      </c>
      <c r="C123" s="14"/>
      <c r="D123" s="14"/>
      <c r="E123" s="14"/>
      <c r="F123" s="14"/>
      <c r="G123" s="14"/>
      <c r="H123" s="14"/>
      <c r="I123" s="16">
        <v>0</v>
      </c>
      <c r="J123" s="16">
        <v>0</v>
      </c>
      <c r="K123" s="16">
        <v>0</v>
      </c>
    </row>
    <row r="124" spans="2:11" ht="25.5">
      <c r="B124" s="18" t="s">
        <v>91</v>
      </c>
      <c r="C124" s="19"/>
      <c r="D124" s="19"/>
      <c r="E124" s="19"/>
      <c r="F124" s="19"/>
      <c r="G124" s="19"/>
      <c r="H124" s="19"/>
      <c r="I124" s="20">
        <v>0</v>
      </c>
      <c r="J124" s="20">
        <v>0</v>
      </c>
      <c r="K124" s="20">
        <v>0</v>
      </c>
    </row>
  </sheetData>
  <sheetProtection/>
  <mergeCells count="4">
    <mergeCell ref="B2:K2"/>
    <mergeCell ref="B3:K3"/>
    <mergeCell ref="B4:K4"/>
    <mergeCell ref="B5:K5"/>
  </mergeCells>
  <printOptions/>
  <pageMargins left="0.984251968503937" right="0.984251968503937" top="0.984251968503937" bottom="0.984251968503937" header="0.984251968503937" footer="0.984251968503937"/>
  <pageSetup fitToHeight="6" fitToWidth="1" horizontalDpi="600" verticalDpi="600" orientation="landscape" paperSize="9" scale="81" r:id="rId1"/>
  <headerFooter alignWithMargins="0"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32"/>
  <sheetViews>
    <sheetView showGridLines="0" zoomScalePageLayoutView="0" workbookViewId="0" topLeftCell="A1">
      <pane ySplit="9" topLeftCell="A10" activePane="bottomLeft" state="frozen"/>
      <selection pane="topLeft" activeCell="A1" sqref="A1"/>
      <selection pane="bottomLeft" activeCell="A10" sqref="A10:B10"/>
    </sheetView>
  </sheetViews>
  <sheetFormatPr defaultColWidth="9.140625" defaultRowHeight="12.75"/>
  <cols>
    <col min="1" max="1" width="55.7109375" style="3" customWidth="1"/>
    <col min="2" max="2" width="6.00390625" style="3" customWidth="1"/>
    <col min="3" max="3" width="40.421875" style="3" customWidth="1"/>
    <col min="4" max="4" width="4.57421875" style="3" bestFit="1" customWidth="1"/>
    <col min="5" max="5" width="8.421875" style="3" bestFit="1" customWidth="1"/>
    <col min="6" max="6" width="8.421875" style="3" customWidth="1"/>
    <col min="7" max="7" width="8.00390625" style="3" bestFit="1" customWidth="1"/>
    <col min="8" max="8" width="9.140625" style="3" bestFit="1" customWidth="1"/>
    <col min="9" max="9" width="8.421875" style="3" bestFit="1" customWidth="1"/>
    <col min="10" max="10" width="8.7109375" style="3" bestFit="1" customWidth="1"/>
    <col min="11" max="11" width="7.57421875" style="3" bestFit="1" customWidth="1"/>
    <col min="12" max="12" width="8.421875" style="3" bestFit="1" customWidth="1"/>
    <col min="13" max="13" width="8.7109375" style="3" bestFit="1" customWidth="1"/>
    <col min="14" max="14" width="9.140625" style="3" bestFit="1" customWidth="1"/>
    <col min="15" max="15" width="8.421875" style="3" bestFit="1" customWidth="1"/>
    <col min="16" max="17" width="9.140625" style="3" bestFit="1" customWidth="1"/>
    <col min="18" max="16384" width="9.140625" style="3" customWidth="1"/>
  </cols>
  <sheetData>
    <row r="1" spans="1:3" ht="27.75" customHeight="1">
      <c r="A1" s="63" t="s">
        <v>165</v>
      </c>
      <c r="B1" s="64"/>
      <c r="C1" s="64"/>
    </row>
    <row r="2" ht="2.25" customHeight="1"/>
    <row r="3" spans="1:3" ht="16.5" customHeight="1">
      <c r="A3" s="65" t="s">
        <v>18</v>
      </c>
      <c r="B3" s="64"/>
      <c r="C3" s="64"/>
    </row>
    <row r="4" ht="6" customHeight="1"/>
    <row r="5" ht="15">
      <c r="A5" s="22" t="s">
        <v>105</v>
      </c>
    </row>
    <row r="6" ht="5.25" customHeight="1"/>
    <row r="7" spans="1:17" ht="12.75">
      <c r="A7" s="66" t="s">
        <v>166</v>
      </c>
      <c r="B7" s="67"/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33" t="s">
        <v>167</v>
      </c>
    </row>
    <row r="8" spans="1:17" ht="28.5" customHeight="1">
      <c r="A8" s="69"/>
      <c r="B8" s="70"/>
      <c r="C8" s="31" t="s">
        <v>0</v>
      </c>
      <c r="D8" s="71" t="s">
        <v>104</v>
      </c>
      <c r="E8" s="71"/>
      <c r="F8" s="71"/>
      <c r="G8" s="31" t="s">
        <v>103</v>
      </c>
      <c r="H8" s="71" t="s">
        <v>168</v>
      </c>
      <c r="I8" s="71"/>
      <c r="J8" s="71"/>
      <c r="K8" s="71" t="s">
        <v>169</v>
      </c>
      <c r="L8" s="71"/>
      <c r="M8" s="71"/>
      <c r="N8" s="71" t="s">
        <v>102</v>
      </c>
      <c r="O8" s="71"/>
      <c r="P8" s="71"/>
      <c r="Q8" s="71"/>
    </row>
    <row r="9" spans="1:17" ht="39.75" customHeight="1">
      <c r="A9" s="59"/>
      <c r="B9" s="60"/>
      <c r="C9" s="31"/>
      <c r="D9" s="32" t="s">
        <v>100</v>
      </c>
      <c r="E9" s="32" t="s">
        <v>99</v>
      </c>
      <c r="F9" s="31" t="s">
        <v>98</v>
      </c>
      <c r="G9" s="31" t="s">
        <v>101</v>
      </c>
      <c r="H9" s="32" t="s">
        <v>100</v>
      </c>
      <c r="I9" s="32" t="s">
        <v>99</v>
      </c>
      <c r="J9" s="32" t="s">
        <v>98</v>
      </c>
      <c r="K9" s="32" t="s">
        <v>100</v>
      </c>
      <c r="L9" s="32" t="s">
        <v>99</v>
      </c>
      <c r="M9" s="32" t="s">
        <v>98</v>
      </c>
      <c r="N9" s="32" t="s">
        <v>100</v>
      </c>
      <c r="O9" s="32" t="s">
        <v>99</v>
      </c>
      <c r="P9" s="32" t="s">
        <v>98</v>
      </c>
      <c r="Q9" s="32" t="s">
        <v>97</v>
      </c>
    </row>
    <row r="10" spans="1:17" ht="12.75">
      <c r="A10" s="61" t="s">
        <v>170</v>
      </c>
      <c r="B10" s="62"/>
      <c r="C10" s="28" t="s">
        <v>171</v>
      </c>
      <c r="D10" s="29">
        <v>3.92</v>
      </c>
      <c r="E10" s="29">
        <v>0</v>
      </c>
      <c r="F10" s="29">
        <v>3.92</v>
      </c>
      <c r="G10" s="28" t="s">
        <v>96</v>
      </c>
      <c r="H10" s="30">
        <v>1450682</v>
      </c>
      <c r="I10" s="30">
        <v>0</v>
      </c>
      <c r="J10" s="30">
        <v>530129</v>
      </c>
      <c r="K10" s="30">
        <v>281495</v>
      </c>
      <c r="L10" s="30">
        <v>0</v>
      </c>
      <c r="M10" s="30">
        <v>49675</v>
      </c>
      <c r="N10" s="30">
        <v>6790133.84</v>
      </c>
      <c r="O10" s="30"/>
      <c r="P10" s="30">
        <v>2272831.68</v>
      </c>
      <c r="Q10" s="30">
        <v>9062965.52</v>
      </c>
    </row>
    <row r="11" spans="1:17" ht="76.5">
      <c r="A11" s="55" t="s">
        <v>172</v>
      </c>
      <c r="B11" s="56"/>
      <c r="C11" s="23" t="s">
        <v>173</v>
      </c>
      <c r="D11" s="24">
        <v>0.53</v>
      </c>
      <c r="E11" s="24">
        <v>0</v>
      </c>
      <c r="F11" s="24">
        <v>0.53</v>
      </c>
      <c r="G11" s="23" t="s">
        <v>96</v>
      </c>
      <c r="H11" s="25">
        <v>336067</v>
      </c>
      <c r="I11" s="25">
        <v>0</v>
      </c>
      <c r="J11" s="25">
        <v>194308</v>
      </c>
      <c r="K11" s="34"/>
      <c r="L11" s="34"/>
      <c r="M11" s="34"/>
      <c r="N11" s="25">
        <v>178115.51</v>
      </c>
      <c r="O11" s="25"/>
      <c r="P11" s="25">
        <v>102983.24</v>
      </c>
      <c r="Q11" s="25">
        <v>281098.75</v>
      </c>
    </row>
    <row r="12" spans="1:17" ht="63.75">
      <c r="A12" s="55" t="s">
        <v>174</v>
      </c>
      <c r="B12" s="56"/>
      <c r="C12" s="23" t="s">
        <v>175</v>
      </c>
      <c r="D12" s="24">
        <v>0.23</v>
      </c>
      <c r="E12" s="24">
        <v>0</v>
      </c>
      <c r="F12" s="24">
        <v>0.23</v>
      </c>
      <c r="G12" s="23" t="s">
        <v>96</v>
      </c>
      <c r="H12" s="25">
        <v>1382328</v>
      </c>
      <c r="I12" s="25">
        <v>0</v>
      </c>
      <c r="J12" s="25">
        <v>577434</v>
      </c>
      <c r="K12" s="34"/>
      <c r="L12" s="34"/>
      <c r="M12" s="34"/>
      <c r="N12" s="25">
        <v>317935.44</v>
      </c>
      <c r="O12" s="25"/>
      <c r="P12" s="25">
        <v>132809.82</v>
      </c>
      <c r="Q12" s="25">
        <v>450745.26</v>
      </c>
    </row>
    <row r="13" spans="1:17" ht="26.25" customHeight="1">
      <c r="A13" s="55" t="s">
        <v>176</v>
      </c>
      <c r="B13" s="56"/>
      <c r="C13" s="23" t="s">
        <v>95</v>
      </c>
      <c r="D13" s="24"/>
      <c r="E13" s="24"/>
      <c r="F13" s="24"/>
      <c r="G13" s="23"/>
      <c r="H13" s="25"/>
      <c r="I13" s="25"/>
      <c r="J13" s="25"/>
      <c r="K13" s="34"/>
      <c r="L13" s="34"/>
      <c r="M13" s="34"/>
      <c r="N13" s="25"/>
      <c r="O13" s="25"/>
      <c r="P13" s="25"/>
      <c r="Q13" s="25"/>
    </row>
    <row r="14" spans="1:17" ht="27" customHeight="1">
      <c r="A14" s="55" t="s">
        <v>177</v>
      </c>
      <c r="B14" s="56"/>
      <c r="C14" s="23" t="s">
        <v>95</v>
      </c>
      <c r="D14" s="24"/>
      <c r="E14" s="24"/>
      <c r="F14" s="24"/>
      <c r="G14" s="23"/>
      <c r="H14" s="25"/>
      <c r="I14" s="25"/>
      <c r="J14" s="25"/>
      <c r="K14" s="34"/>
      <c r="L14" s="34"/>
      <c r="M14" s="34"/>
      <c r="N14" s="25"/>
      <c r="O14" s="25"/>
      <c r="P14" s="25"/>
      <c r="Q14" s="25"/>
    </row>
    <row r="15" spans="1:17" ht="27.75" customHeight="1">
      <c r="A15" s="55" t="s">
        <v>178</v>
      </c>
      <c r="B15" s="56"/>
      <c r="C15" s="23" t="s">
        <v>95</v>
      </c>
      <c r="D15" s="24"/>
      <c r="E15" s="24"/>
      <c r="F15" s="24"/>
      <c r="G15" s="23"/>
      <c r="H15" s="25"/>
      <c r="I15" s="25"/>
      <c r="J15" s="25"/>
      <c r="K15" s="34"/>
      <c r="L15" s="34"/>
      <c r="M15" s="34"/>
      <c r="N15" s="26"/>
      <c r="O15" s="26"/>
      <c r="P15" s="26"/>
      <c r="Q15" s="26"/>
    </row>
    <row r="16" spans="1:17" ht="12.75">
      <c r="A16" s="55" t="s">
        <v>179</v>
      </c>
      <c r="B16" s="56"/>
      <c r="C16" s="37"/>
      <c r="D16" s="36"/>
      <c r="E16" s="36"/>
      <c r="F16" s="36"/>
      <c r="G16" s="37"/>
      <c r="H16" s="38"/>
      <c r="I16" s="38"/>
      <c r="J16" s="38"/>
      <c r="K16" s="34"/>
      <c r="L16" s="34"/>
      <c r="M16" s="34"/>
      <c r="N16" s="37"/>
      <c r="O16" s="37"/>
      <c r="P16" s="37"/>
      <c r="Q16" s="23" t="s">
        <v>180</v>
      </c>
    </row>
    <row r="17" spans="1:17" ht="28.5" customHeight="1">
      <c r="A17" s="55" t="s">
        <v>181</v>
      </c>
      <c r="B17" s="56"/>
      <c r="C17" s="23" t="s">
        <v>95</v>
      </c>
      <c r="D17" s="36"/>
      <c r="E17" s="24"/>
      <c r="F17" s="36"/>
      <c r="G17" s="23"/>
      <c r="H17" s="38"/>
      <c r="I17" s="25"/>
      <c r="J17" s="38"/>
      <c r="K17" s="34"/>
      <c r="L17" s="34"/>
      <c r="M17" s="34"/>
      <c r="N17" s="37"/>
      <c r="O17" s="23"/>
      <c r="P17" s="37"/>
      <c r="Q17" s="23"/>
    </row>
    <row r="18" spans="1:17" ht="28.5" customHeight="1">
      <c r="A18" s="55" t="s">
        <v>182</v>
      </c>
      <c r="B18" s="56"/>
      <c r="C18" s="23" t="s">
        <v>95</v>
      </c>
      <c r="D18" s="24"/>
      <c r="E18" s="24"/>
      <c r="F18" s="24"/>
      <c r="G18" s="23"/>
      <c r="H18" s="25"/>
      <c r="I18" s="25"/>
      <c r="J18" s="25"/>
      <c r="K18" s="34"/>
      <c r="L18" s="34"/>
      <c r="M18" s="34"/>
      <c r="N18" s="37"/>
      <c r="O18" s="23"/>
      <c r="P18" s="23"/>
      <c r="Q18" s="23"/>
    </row>
    <row r="19" spans="1:17" ht="28.5" customHeight="1">
      <c r="A19" s="55" t="s">
        <v>183</v>
      </c>
      <c r="B19" s="56"/>
      <c r="C19" s="37"/>
      <c r="D19" s="36"/>
      <c r="E19" s="36"/>
      <c r="F19" s="36"/>
      <c r="G19" s="37"/>
      <c r="H19" s="38"/>
      <c r="I19" s="38"/>
      <c r="J19" s="38"/>
      <c r="K19" s="34"/>
      <c r="L19" s="34"/>
      <c r="M19" s="34"/>
      <c r="N19" s="38"/>
      <c r="O19" s="38"/>
      <c r="P19" s="38"/>
      <c r="Q19" s="25">
        <v>9794809.53</v>
      </c>
    </row>
    <row r="20" spans="1:17" ht="12.75">
      <c r="A20" s="55" t="s">
        <v>184</v>
      </c>
      <c r="B20" s="56"/>
      <c r="C20" s="23" t="s">
        <v>185</v>
      </c>
      <c r="D20" s="24">
        <v>4.9</v>
      </c>
      <c r="E20" s="24">
        <v>0</v>
      </c>
      <c r="F20" s="24">
        <v>4.9</v>
      </c>
      <c r="G20" s="23" t="s">
        <v>96</v>
      </c>
      <c r="H20" s="25">
        <v>497064</v>
      </c>
      <c r="I20" s="25">
        <v>0</v>
      </c>
      <c r="J20" s="25">
        <v>20876</v>
      </c>
      <c r="K20" s="34"/>
      <c r="L20" s="34"/>
      <c r="M20" s="34"/>
      <c r="N20" s="25">
        <v>2435613.6</v>
      </c>
      <c r="O20" s="25"/>
      <c r="P20" s="25">
        <v>102292.4</v>
      </c>
      <c r="Q20" s="25">
        <v>2537906</v>
      </c>
    </row>
    <row r="21" spans="1:17" ht="63.75">
      <c r="A21" s="55" t="s">
        <v>186</v>
      </c>
      <c r="B21" s="56"/>
      <c r="C21" s="23" t="s">
        <v>187</v>
      </c>
      <c r="D21" s="24">
        <v>0.23</v>
      </c>
      <c r="E21" s="24">
        <v>0</v>
      </c>
      <c r="F21" s="24">
        <v>0.23</v>
      </c>
      <c r="G21" s="23" t="s">
        <v>96</v>
      </c>
      <c r="H21" s="25">
        <v>337907</v>
      </c>
      <c r="I21" s="25">
        <v>0</v>
      </c>
      <c r="J21" s="25">
        <v>17474</v>
      </c>
      <c r="K21" s="34"/>
      <c r="L21" s="34"/>
      <c r="M21" s="34"/>
      <c r="N21" s="25">
        <v>77718.61</v>
      </c>
      <c r="O21" s="25"/>
      <c r="P21" s="25">
        <v>4019.02</v>
      </c>
      <c r="Q21" s="25">
        <v>81737.63</v>
      </c>
    </row>
    <row r="22" spans="1:17" ht="76.5">
      <c r="A22" s="55" t="s">
        <v>188</v>
      </c>
      <c r="B22" s="56"/>
      <c r="C22" s="23" t="s">
        <v>189</v>
      </c>
      <c r="D22" s="24">
        <v>0.75</v>
      </c>
      <c r="E22" s="24">
        <v>0</v>
      </c>
      <c r="F22" s="24">
        <v>0.75</v>
      </c>
      <c r="G22" s="23" t="s">
        <v>96</v>
      </c>
      <c r="H22" s="25">
        <v>75240</v>
      </c>
      <c r="I22" s="25">
        <v>0</v>
      </c>
      <c r="J22" s="25">
        <v>0</v>
      </c>
      <c r="K22" s="34"/>
      <c r="L22" s="34"/>
      <c r="M22" s="34"/>
      <c r="N22" s="25">
        <v>56430</v>
      </c>
      <c r="O22" s="25"/>
      <c r="P22" s="25"/>
      <c r="Q22" s="25">
        <v>56430</v>
      </c>
    </row>
    <row r="23" spans="1:17" ht="29.25" customHeight="1">
      <c r="A23" s="55" t="s">
        <v>190</v>
      </c>
      <c r="B23" s="56"/>
      <c r="C23" s="37"/>
      <c r="D23" s="36"/>
      <c r="E23" s="36"/>
      <c r="F23" s="36"/>
      <c r="G23" s="37"/>
      <c r="H23" s="38"/>
      <c r="I23" s="38"/>
      <c r="J23" s="38"/>
      <c r="K23" s="34"/>
      <c r="L23" s="34"/>
      <c r="M23" s="34"/>
      <c r="N23" s="38"/>
      <c r="O23" s="38"/>
      <c r="P23" s="38"/>
      <c r="Q23" s="25">
        <v>2676073.63</v>
      </c>
    </row>
    <row r="24" spans="1:17" ht="38.25">
      <c r="A24" s="55" t="s">
        <v>191</v>
      </c>
      <c r="B24" s="56"/>
      <c r="C24" s="23" t="s">
        <v>192</v>
      </c>
      <c r="D24" s="36"/>
      <c r="E24" s="36"/>
      <c r="F24" s="36"/>
      <c r="G24" s="37"/>
      <c r="H24" s="38"/>
      <c r="I24" s="38"/>
      <c r="J24" s="38"/>
      <c r="K24" s="34"/>
      <c r="L24" s="34"/>
      <c r="M24" s="34"/>
      <c r="N24" s="38"/>
      <c r="O24" s="38"/>
      <c r="P24" s="38"/>
      <c r="Q24" s="25">
        <v>250000</v>
      </c>
    </row>
    <row r="25" spans="1:17" ht="38.25">
      <c r="A25" s="55" t="s">
        <v>193</v>
      </c>
      <c r="B25" s="56"/>
      <c r="C25" s="23" t="s">
        <v>194</v>
      </c>
      <c r="D25" s="36"/>
      <c r="E25" s="36"/>
      <c r="F25" s="36"/>
      <c r="G25" s="37"/>
      <c r="H25" s="38"/>
      <c r="I25" s="38"/>
      <c r="J25" s="38"/>
      <c r="K25" s="34"/>
      <c r="L25" s="34"/>
      <c r="M25" s="34"/>
      <c r="N25" s="38"/>
      <c r="O25" s="38"/>
      <c r="P25" s="38"/>
      <c r="Q25" s="25">
        <v>100000</v>
      </c>
    </row>
    <row r="26" spans="1:17" ht="51">
      <c r="A26" s="55" t="s">
        <v>195</v>
      </c>
      <c r="B26" s="56"/>
      <c r="C26" s="23" t="s">
        <v>196</v>
      </c>
      <c r="D26" s="36"/>
      <c r="E26" s="36"/>
      <c r="F26" s="36"/>
      <c r="G26" s="37"/>
      <c r="H26" s="38"/>
      <c r="I26" s="38"/>
      <c r="J26" s="38"/>
      <c r="K26" s="34"/>
      <c r="L26" s="34"/>
      <c r="M26" s="34"/>
      <c r="N26" s="38"/>
      <c r="O26" s="38"/>
      <c r="P26" s="38"/>
      <c r="Q26" s="25">
        <v>657744</v>
      </c>
    </row>
    <row r="27" spans="1:17" ht="51">
      <c r="A27" s="55" t="s">
        <v>197</v>
      </c>
      <c r="B27" s="56"/>
      <c r="C27" s="23" t="s">
        <v>196</v>
      </c>
      <c r="D27" s="36"/>
      <c r="E27" s="36"/>
      <c r="F27" s="36"/>
      <c r="G27" s="37"/>
      <c r="H27" s="38"/>
      <c r="I27" s="38"/>
      <c r="J27" s="38"/>
      <c r="K27" s="34"/>
      <c r="L27" s="34"/>
      <c r="M27" s="34"/>
      <c r="N27" s="38"/>
      <c r="O27" s="38"/>
      <c r="P27" s="38"/>
      <c r="Q27" s="25">
        <v>156895</v>
      </c>
    </row>
    <row r="28" spans="1:17" ht="25.5">
      <c r="A28" s="55" t="s">
        <v>198</v>
      </c>
      <c r="B28" s="56"/>
      <c r="C28" s="23" t="s">
        <v>199</v>
      </c>
      <c r="D28" s="36"/>
      <c r="E28" s="36"/>
      <c r="F28" s="36"/>
      <c r="G28" s="37"/>
      <c r="H28" s="38"/>
      <c r="I28" s="38"/>
      <c r="J28" s="38"/>
      <c r="K28" s="34"/>
      <c r="L28" s="34"/>
      <c r="M28" s="34"/>
      <c r="N28" s="38"/>
      <c r="O28" s="38"/>
      <c r="P28" s="38"/>
      <c r="Q28" s="25">
        <v>15667</v>
      </c>
    </row>
    <row r="29" spans="1:17" ht="25.5">
      <c r="A29" s="55" t="s">
        <v>200</v>
      </c>
      <c r="B29" s="56"/>
      <c r="C29" s="23" t="s">
        <v>201</v>
      </c>
      <c r="D29" s="36"/>
      <c r="E29" s="36"/>
      <c r="F29" s="36"/>
      <c r="G29" s="37"/>
      <c r="H29" s="38"/>
      <c r="I29" s="38"/>
      <c r="J29" s="38"/>
      <c r="K29" s="34"/>
      <c r="L29" s="34"/>
      <c r="M29" s="34"/>
      <c r="N29" s="38"/>
      <c r="O29" s="38"/>
      <c r="P29" s="38"/>
      <c r="Q29" s="25">
        <v>7333</v>
      </c>
    </row>
    <row r="30" spans="1:17" ht="12.75">
      <c r="A30" s="55" t="s">
        <v>94</v>
      </c>
      <c r="B30" s="56"/>
      <c r="C30" s="37"/>
      <c r="D30" s="36"/>
      <c r="E30" s="36"/>
      <c r="F30" s="36"/>
      <c r="G30" s="37"/>
      <c r="H30" s="38"/>
      <c r="I30" s="38"/>
      <c r="J30" s="38"/>
      <c r="K30" s="34"/>
      <c r="L30" s="34"/>
      <c r="M30" s="34"/>
      <c r="N30" s="38"/>
      <c r="O30" s="38"/>
      <c r="P30" s="38"/>
      <c r="Q30" s="25">
        <v>1187639</v>
      </c>
    </row>
    <row r="31" spans="1:17" ht="12.75">
      <c r="A31" s="55" t="s">
        <v>202</v>
      </c>
      <c r="B31" s="56"/>
      <c r="C31" s="37"/>
      <c r="D31" s="36"/>
      <c r="E31" s="36"/>
      <c r="F31" s="36"/>
      <c r="G31" s="37"/>
      <c r="H31" s="38"/>
      <c r="I31" s="38"/>
      <c r="J31" s="38"/>
      <c r="K31" s="34"/>
      <c r="L31" s="34"/>
      <c r="M31" s="34"/>
      <c r="N31" s="38"/>
      <c r="O31" s="38"/>
      <c r="P31" s="38"/>
      <c r="Q31" s="25">
        <v>124777</v>
      </c>
    </row>
    <row r="32" spans="1:17" ht="12.75">
      <c r="A32" s="57" t="s">
        <v>203</v>
      </c>
      <c r="B32" s="58"/>
      <c r="C32" s="40"/>
      <c r="D32" s="39"/>
      <c r="E32" s="39"/>
      <c r="F32" s="39"/>
      <c r="G32" s="40"/>
      <c r="H32" s="41"/>
      <c r="I32" s="41"/>
      <c r="J32" s="41"/>
      <c r="K32" s="35"/>
      <c r="L32" s="35"/>
      <c r="M32" s="35"/>
      <c r="N32" s="41"/>
      <c r="O32" s="41"/>
      <c r="P32" s="41"/>
      <c r="Q32" s="27">
        <v>49200</v>
      </c>
    </row>
    <row r="33" ht="409.5" customHeight="1" hidden="1"/>
    <row r="34" ht="4.5" customHeight="1"/>
  </sheetData>
  <sheetProtection/>
  <mergeCells count="32">
    <mergeCell ref="A1:C1"/>
    <mergeCell ref="A3:C3"/>
    <mergeCell ref="A7:P7"/>
    <mergeCell ref="A8:B8"/>
    <mergeCell ref="D8:F8"/>
    <mergeCell ref="H8:J8"/>
    <mergeCell ref="K8:M8"/>
    <mergeCell ref="N8:Q8"/>
    <mergeCell ref="A9:B9"/>
    <mergeCell ref="A10:B10"/>
    <mergeCell ref="A11:B11"/>
    <mergeCell ref="A12:B12"/>
    <mergeCell ref="A13:B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</mergeCells>
  <printOptions/>
  <pageMargins left="0.1968503937007874" right="0.1968503937007874" top="0.1968503937007874" bottom="0.1968503937007874" header="0.1968503937007874" footer="0.7874015748031497"/>
  <pageSetup fitToHeight="0" fitToWidth="1" horizontalDpi="600" verticalDpi="600" orientation="landscape" paperSize="9" scale="67" r:id="rId1"/>
  <headerFooter alignWithMargins="0">
    <oddFooter>&amp;L&amp;C&amp;R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4"/>
  <sheetViews>
    <sheetView showGridLines="0" zoomScalePageLayoutView="0" workbookViewId="0" topLeftCell="A1">
      <selection activeCell="A11" sqref="A11"/>
    </sheetView>
  </sheetViews>
  <sheetFormatPr defaultColWidth="9.140625" defaultRowHeight="12.75"/>
  <cols>
    <col min="1" max="1" width="22.28125" style="3" customWidth="1"/>
    <col min="2" max="2" width="9.7109375" style="3" bestFit="1" customWidth="1"/>
    <col min="3" max="3" width="12.00390625" style="3" bestFit="1" customWidth="1"/>
    <col min="4" max="4" width="10.7109375" style="3" bestFit="1" customWidth="1"/>
    <col min="5" max="5" width="16.421875" style="3" bestFit="1" customWidth="1"/>
    <col min="6" max="7" width="13.421875" style="3" customWidth="1"/>
    <col min="8" max="8" width="12.140625" style="3" customWidth="1"/>
    <col min="9" max="9" width="15.28125" style="3" customWidth="1"/>
    <col min="10" max="10" width="13.421875" style="3" customWidth="1"/>
    <col min="11" max="11" width="12.8515625" style="3" bestFit="1" customWidth="1"/>
    <col min="12" max="12" width="11.140625" style="3" customWidth="1"/>
    <col min="13" max="13" width="15.140625" style="3" customWidth="1"/>
    <col min="14" max="14" width="12.00390625" style="3" customWidth="1"/>
    <col min="15" max="16" width="13.421875" style="3" customWidth="1"/>
    <col min="17" max="17" width="17.421875" style="3" customWidth="1"/>
    <col min="18" max="18" width="13.00390625" style="3" customWidth="1"/>
    <col min="19" max="16384" width="9.140625" style="3" customWidth="1"/>
  </cols>
  <sheetData>
    <row r="1" spans="1:8" ht="25.5" customHeight="1">
      <c r="A1" s="74" t="s">
        <v>204</v>
      </c>
      <c r="B1" s="75"/>
      <c r="C1" s="75"/>
      <c r="D1" s="75"/>
      <c r="E1" s="75"/>
      <c r="F1" s="75"/>
      <c r="G1" s="75"/>
      <c r="H1" s="75"/>
    </row>
    <row r="2" spans="1:8" ht="9.75" customHeight="1">
      <c r="A2" s="4"/>
      <c r="B2" s="4"/>
      <c r="C2" s="4"/>
      <c r="D2" s="4"/>
      <c r="E2" s="4"/>
      <c r="F2" s="4"/>
      <c r="G2" s="4"/>
      <c r="H2" s="4"/>
    </row>
    <row r="3" spans="1:8" ht="18.75" customHeight="1">
      <c r="A3" s="76" t="s">
        <v>205</v>
      </c>
      <c r="B3" s="75"/>
      <c r="C3" s="75"/>
      <c r="D3" s="75"/>
      <c r="E3" s="75"/>
      <c r="F3" s="4"/>
      <c r="G3" s="4"/>
      <c r="H3" s="4"/>
    </row>
    <row r="4" ht="409.5" customHeight="1" hidden="1"/>
    <row r="5" spans="1:5" ht="15" customHeight="1">
      <c r="A5" s="77" t="s">
        <v>206</v>
      </c>
      <c r="B5" s="78"/>
      <c r="C5" s="78"/>
      <c r="D5" s="78"/>
      <c r="E5" s="78"/>
    </row>
    <row r="6" ht="4.5" customHeight="1"/>
    <row r="7" spans="1:5" ht="18.75" customHeight="1">
      <c r="A7" s="79" t="s">
        <v>19</v>
      </c>
      <c r="B7" s="64"/>
      <c r="C7" s="64"/>
      <c r="D7" s="64"/>
      <c r="E7" s="64"/>
    </row>
    <row r="8" ht="12" customHeight="1"/>
    <row r="9" spans="1:18" ht="57" customHeight="1">
      <c r="A9" s="6" t="s">
        <v>120</v>
      </c>
      <c r="B9" s="6"/>
      <c r="C9" s="6"/>
      <c r="D9" s="6"/>
      <c r="E9" s="6"/>
      <c r="F9" s="42" t="s">
        <v>119</v>
      </c>
      <c r="G9" s="42"/>
      <c r="H9" s="42" t="s">
        <v>121</v>
      </c>
      <c r="I9" s="72" t="s">
        <v>210</v>
      </c>
      <c r="J9" s="42" t="s">
        <v>118</v>
      </c>
      <c r="K9" s="42"/>
      <c r="L9" s="42" t="s">
        <v>122</v>
      </c>
      <c r="M9" s="72" t="s">
        <v>212</v>
      </c>
      <c r="N9" s="42" t="s">
        <v>117</v>
      </c>
      <c r="O9" s="42"/>
      <c r="P9" s="42" t="s">
        <v>123</v>
      </c>
      <c r="Q9" s="72" t="s">
        <v>213</v>
      </c>
      <c r="R9" s="6"/>
    </row>
    <row r="10" spans="1:18" ht="85.5">
      <c r="A10" s="6" t="s">
        <v>116</v>
      </c>
      <c r="B10" s="6" t="s">
        <v>115</v>
      </c>
      <c r="C10" s="6" t="s">
        <v>114</v>
      </c>
      <c r="D10" s="6" t="s">
        <v>113</v>
      </c>
      <c r="E10" s="6" t="s">
        <v>112</v>
      </c>
      <c r="F10" s="42" t="s">
        <v>207</v>
      </c>
      <c r="G10" s="42" t="s">
        <v>208</v>
      </c>
      <c r="H10" s="42" t="s">
        <v>209</v>
      </c>
      <c r="I10" s="73"/>
      <c r="J10" s="42" t="s">
        <v>211</v>
      </c>
      <c r="K10" s="42" t="s">
        <v>208</v>
      </c>
      <c r="L10" s="42" t="s">
        <v>209</v>
      </c>
      <c r="M10" s="73"/>
      <c r="N10" s="42" t="s">
        <v>211</v>
      </c>
      <c r="O10" s="42" t="s">
        <v>208</v>
      </c>
      <c r="P10" s="42" t="s">
        <v>215</v>
      </c>
      <c r="Q10" s="73"/>
      <c r="R10" s="42" t="s">
        <v>214</v>
      </c>
    </row>
    <row r="11" spans="1:18" ht="12.75">
      <c r="A11" s="43" t="s">
        <v>111</v>
      </c>
      <c r="B11" s="43">
        <v>1101</v>
      </c>
      <c r="C11" s="43"/>
      <c r="D11" s="43"/>
      <c r="E11" s="43" t="s">
        <v>110</v>
      </c>
      <c r="F11" s="46">
        <v>80</v>
      </c>
      <c r="G11" s="46">
        <v>80</v>
      </c>
      <c r="H11" s="46">
        <v>800000</v>
      </c>
      <c r="I11" s="46">
        <v>0</v>
      </c>
      <c r="J11" s="46"/>
      <c r="K11" s="46"/>
      <c r="L11" s="46"/>
      <c r="M11" s="46">
        <v>0</v>
      </c>
      <c r="N11" s="46"/>
      <c r="O11" s="46"/>
      <c r="P11" s="46"/>
      <c r="Q11" s="46">
        <v>0</v>
      </c>
      <c r="R11" s="46">
        <v>800000</v>
      </c>
    </row>
    <row r="12" spans="1:18" ht="12.75">
      <c r="A12" s="44" t="s">
        <v>109</v>
      </c>
      <c r="B12" s="44">
        <v>7008</v>
      </c>
      <c r="C12" s="44"/>
      <c r="D12" s="44"/>
      <c r="E12" s="44" t="s">
        <v>106</v>
      </c>
      <c r="F12" s="47">
        <v>70</v>
      </c>
      <c r="G12" s="47">
        <v>70</v>
      </c>
      <c r="H12" s="47">
        <v>700000</v>
      </c>
      <c r="I12" s="47">
        <v>0</v>
      </c>
      <c r="J12" s="47"/>
      <c r="K12" s="47"/>
      <c r="L12" s="47"/>
      <c r="M12" s="47">
        <v>0</v>
      </c>
      <c r="N12" s="47"/>
      <c r="O12" s="47"/>
      <c r="P12" s="47"/>
      <c r="Q12" s="47">
        <v>0</v>
      </c>
      <c r="R12" s="47">
        <v>700000</v>
      </c>
    </row>
    <row r="13" spans="1:18" ht="12.75">
      <c r="A13" s="44" t="s">
        <v>108</v>
      </c>
      <c r="B13" s="44">
        <v>7009</v>
      </c>
      <c r="C13" s="44"/>
      <c r="D13" s="44"/>
      <c r="E13" s="44" t="s">
        <v>106</v>
      </c>
      <c r="F13" s="47">
        <v>140</v>
      </c>
      <c r="G13" s="47">
        <v>140</v>
      </c>
      <c r="H13" s="47">
        <v>1400000</v>
      </c>
      <c r="I13" s="47">
        <v>0</v>
      </c>
      <c r="J13" s="47"/>
      <c r="K13" s="47"/>
      <c r="L13" s="47"/>
      <c r="M13" s="47">
        <v>0</v>
      </c>
      <c r="N13" s="47"/>
      <c r="O13" s="47"/>
      <c r="P13" s="47"/>
      <c r="Q13" s="47">
        <v>0</v>
      </c>
      <c r="R13" s="47">
        <v>1400000</v>
      </c>
    </row>
    <row r="14" spans="1:18" ht="12.75">
      <c r="A14" s="45" t="s">
        <v>107</v>
      </c>
      <c r="B14" s="45">
        <v>7010</v>
      </c>
      <c r="C14" s="45"/>
      <c r="D14" s="45"/>
      <c r="E14" s="45" t="s">
        <v>106</v>
      </c>
      <c r="F14" s="48">
        <v>60</v>
      </c>
      <c r="G14" s="48">
        <v>60</v>
      </c>
      <c r="H14" s="48">
        <v>600000</v>
      </c>
      <c r="I14" s="48">
        <v>0</v>
      </c>
      <c r="J14" s="48"/>
      <c r="K14" s="48"/>
      <c r="L14" s="48"/>
      <c r="M14" s="48">
        <v>0</v>
      </c>
      <c r="N14" s="48"/>
      <c r="O14" s="48"/>
      <c r="P14" s="48"/>
      <c r="Q14" s="48">
        <v>0</v>
      </c>
      <c r="R14" s="48">
        <v>600000</v>
      </c>
    </row>
    <row r="15" ht="409.5" customHeight="1" hidden="1"/>
    <row r="16" ht="39.75" customHeight="1"/>
  </sheetData>
  <sheetProtection/>
  <mergeCells count="7">
    <mergeCell ref="I9:I10"/>
    <mergeCell ref="M9:M10"/>
    <mergeCell ref="Q9:Q10"/>
    <mergeCell ref="A1:H1"/>
    <mergeCell ref="A3:E3"/>
    <mergeCell ref="A5:E5"/>
    <mergeCell ref="A7:E7"/>
  </mergeCells>
  <printOptions/>
  <pageMargins left="0.1968503937007874" right="0.1968503937007874" top="0.1968503937007874" bottom="0.1968503937007874" header="0.984251968503937" footer="0.984251968503937"/>
  <pageSetup fitToHeight="0" fitToWidth="1" horizontalDpi="600" verticalDpi="600" orientation="landscape" paperSize="9" scale="59" r:id="rId1"/>
  <headerFooter alignWithMargins="0"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S251 Budget Statement 2017-18</dc:title>
  <dc:subject/>
  <dc:creator/>
  <cp:keywords/>
  <dc:description/>
  <cp:lastModifiedBy/>
  <dcterms:created xsi:type="dcterms:W3CDTF">2016-04-04T08:30:49Z</dcterms:created>
  <dcterms:modified xsi:type="dcterms:W3CDTF">2017-05-25T11:04:11Z</dcterms:modified>
  <cp:category/>
  <cp:version/>
  <cp:contentType/>
  <cp:contentStatus/>
</cp:coreProperties>
</file>