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6425" windowHeight="11760" tabRatio="835"/>
  </bookViews>
  <sheets>
    <sheet name="Workforce form 2016" sheetId="1" r:id="rId1"/>
  </sheets>
  <externalReferences>
    <externalReference r:id="rId2"/>
  </externalReferences>
  <definedNames>
    <definedName name="__123Graph_ADUMMY" localSheetId="0" hidden="1">[1]weekly!#REF!</definedName>
    <definedName name="__123Graph_ADUMMY" hidden="1">[1]weekly!#REF!</definedName>
    <definedName name="__123Graph_AMAIN" localSheetId="0" hidden="1">[1]weekly!#REF!</definedName>
    <definedName name="__123Graph_AMAIN" hidden="1">[1]weekly!#REF!</definedName>
    <definedName name="__123Graph_AMONTHLY" localSheetId="0" hidden="1">[1]weekly!#REF!</definedName>
    <definedName name="__123Graph_AMONTHLY" hidden="1">[1]weekly!#REF!</definedName>
    <definedName name="__123Graph_AMONTHLY2" localSheetId="0" hidden="1">[1]weekly!#REF!</definedName>
    <definedName name="__123Graph_AMONTHLY2" hidden="1">[1]weekly!#REF!</definedName>
    <definedName name="__123Graph_BDUMMY" localSheetId="0" hidden="1">[1]weekly!#REF!</definedName>
    <definedName name="__123Graph_BDUMMY" hidden="1">[1]weekly!#REF!</definedName>
    <definedName name="__123Graph_BMAIN" localSheetId="0" hidden="1">[1]weekly!#REF!</definedName>
    <definedName name="__123Graph_BMAIN" hidden="1">[1]weekly!#REF!</definedName>
    <definedName name="__123Graph_BMONTHLY" localSheetId="0" hidden="1">[1]weekly!#REF!</definedName>
    <definedName name="__123Graph_BMONTHLY" hidden="1">[1]weekly!#REF!</definedName>
    <definedName name="__123Graph_BMONTHLY2" localSheetId="0" hidden="1">[1]weekly!#REF!</definedName>
    <definedName name="__123Graph_BMONTHLY2" hidden="1">[1]weekly!#REF!</definedName>
    <definedName name="__123Graph_CDUMMY" localSheetId="0" hidden="1">[1]weekly!#REF!</definedName>
    <definedName name="__123Graph_CDUMMY" hidden="1">[1]weekly!#REF!</definedName>
    <definedName name="__123Graph_CMONTHLY" localSheetId="0" hidden="1">[1]weekly!#REF!</definedName>
    <definedName name="__123Graph_CMONTHLY" hidden="1">[1]weekly!#REF!</definedName>
    <definedName name="__123Graph_CMONTHLY2" localSheetId="0" hidden="1">[1]weekly!#REF!</definedName>
    <definedName name="__123Graph_CMONTHLY2" hidden="1">[1]weekly!#REF!</definedName>
    <definedName name="__123Graph_DMONTHLY2" localSheetId="0" hidden="1">[1]weekly!#REF!</definedName>
    <definedName name="__123Graph_DMONTHLY2" hidden="1">[1]weekly!#REF!</definedName>
    <definedName name="__123Graph_EMONTHLY2" localSheetId="0" hidden="1">[1]weekly!#REF!</definedName>
    <definedName name="__123Graph_EMONTHLY2" hidden="1">[1]weekly!#REF!</definedName>
    <definedName name="__123Graph_FMONTHLY2" localSheetId="0" hidden="1">[1]weekly!#REF!</definedName>
    <definedName name="__123Graph_FMONTHLY2" hidden="1">[1]weekly!#REF!</definedName>
    <definedName name="__123Graph_XMAIN" localSheetId="0" hidden="1">[1]weekly!#REF!</definedName>
    <definedName name="__123Graph_XMAIN" hidden="1">[1]weekly!#REF!</definedName>
    <definedName name="__123Graph_XMONTHLY" localSheetId="0" hidden="1">[1]weekly!#REF!</definedName>
    <definedName name="__123Graph_XMONTHLY" hidden="1">[1]weekly!#REF!</definedName>
    <definedName name="__123Graph_XMONTHLY2" localSheetId="0" hidden="1">[1]weekly!#REF!</definedName>
    <definedName name="__123Graph_XMONTHLY2" hidden="1">[1]weekly!#REF!</definedName>
    <definedName name="_xlnm.Print_Area" localSheetId="0">'Workforce form 2016'!$A$1:$G$96</definedName>
  </definedNames>
  <calcPr calcId="145621"/>
</workbook>
</file>

<file path=xl/calcChain.xml><?xml version="1.0" encoding="utf-8"?>
<calcChain xmlns="http://schemas.openxmlformats.org/spreadsheetml/2006/main">
  <c r="F90" i="1" l="1"/>
  <c r="G90" i="1"/>
  <c r="G95" i="1"/>
  <c r="F95" i="1"/>
  <c r="F92" i="1"/>
  <c r="F45" i="1"/>
</calcChain>
</file>

<file path=xl/sharedStrings.xml><?xml version="1.0" encoding="utf-8"?>
<sst xmlns="http://schemas.openxmlformats.org/spreadsheetml/2006/main" count="210" uniqueCount="162">
  <si>
    <t>D2</t>
  </si>
  <si>
    <t>Total number of agency workers</t>
  </si>
  <si>
    <t>D1</t>
  </si>
  <si>
    <t>C2</t>
  </si>
  <si>
    <t>Number of days of work missed due to sickness absence in previous 12 months</t>
  </si>
  <si>
    <t>C1</t>
  </si>
  <si>
    <t>B3</t>
  </si>
  <si>
    <t>Total number of leavers</t>
  </si>
  <si>
    <t>B2</t>
  </si>
  <si>
    <t>Total number of starters</t>
  </si>
  <si>
    <t>B1</t>
  </si>
  <si>
    <t>A3</t>
  </si>
  <si>
    <t>A2</t>
  </si>
  <si>
    <t>Total number of social workers</t>
  </si>
  <si>
    <t>A1</t>
  </si>
  <si>
    <t>Vacancy rate of social workers</t>
  </si>
  <si>
    <t>3-digit LA code</t>
  </si>
  <si>
    <t xml:space="preserve">LA code </t>
  </si>
  <si>
    <t>Time period</t>
  </si>
  <si>
    <t>Variable</t>
  </si>
  <si>
    <t>Variable code</t>
  </si>
  <si>
    <t>D1a</t>
  </si>
  <si>
    <t>B1ba</t>
  </si>
  <si>
    <t>B1bb</t>
  </si>
  <si>
    <t>B1bc</t>
  </si>
  <si>
    <t>B2aa</t>
  </si>
  <si>
    <t>B2ab</t>
  </si>
  <si>
    <t>B2ac</t>
  </si>
  <si>
    <t>B2ba</t>
  </si>
  <si>
    <t>B2bb</t>
  </si>
  <si>
    <t>B2bc</t>
  </si>
  <si>
    <t>Destination of leavers</t>
  </si>
  <si>
    <t>B2bd</t>
  </si>
  <si>
    <t>B2be</t>
  </si>
  <si>
    <t>Number of social workers</t>
  </si>
  <si>
    <t>B2ad</t>
  </si>
  <si>
    <t>B1bd</t>
  </si>
  <si>
    <t>B1be</t>
  </si>
  <si>
    <t>Time in service at LA</t>
  </si>
  <si>
    <t>B2ae</t>
  </si>
  <si>
    <t>B2af</t>
  </si>
  <si>
    <t>Age</t>
  </si>
  <si>
    <t>A1aa</t>
  </si>
  <si>
    <t>A1ab</t>
  </si>
  <si>
    <t>A1ac</t>
  </si>
  <si>
    <t>A1ad</t>
  </si>
  <si>
    <t>A1ae</t>
  </si>
  <si>
    <t>A1ba</t>
  </si>
  <si>
    <t>A1bb</t>
  </si>
  <si>
    <t>A1bc</t>
  </si>
  <si>
    <t>A1bd</t>
  </si>
  <si>
    <t>A1be</t>
  </si>
  <si>
    <t>A1bf</t>
  </si>
  <si>
    <t>B2bf</t>
  </si>
  <si>
    <t>B2bg</t>
  </si>
  <si>
    <t>B1baa</t>
  </si>
  <si>
    <t>B1bab</t>
  </si>
  <si>
    <t>B1bac</t>
  </si>
  <si>
    <t>B2bh</t>
  </si>
  <si>
    <t>DATA</t>
  </si>
  <si>
    <t>Origin of starters</t>
  </si>
  <si>
    <t>Age of starters</t>
  </si>
  <si>
    <t>B1ca</t>
  </si>
  <si>
    <t>B1cb</t>
  </si>
  <si>
    <t>B1cc</t>
  </si>
  <si>
    <t>B1cd</t>
  </si>
  <si>
    <t>B1ce</t>
  </si>
  <si>
    <t>Age of leavers</t>
  </si>
  <si>
    <t>B2ca</t>
  </si>
  <si>
    <t>B2cb</t>
  </si>
  <si>
    <t>B2cc</t>
  </si>
  <si>
    <t>B2cd</t>
  </si>
  <si>
    <t>B2ce</t>
  </si>
  <si>
    <t>B2bi</t>
  </si>
  <si>
    <t>B2bj</t>
  </si>
  <si>
    <t>Cases held</t>
  </si>
  <si>
    <t>There are four sections to this form:</t>
  </si>
  <si>
    <t xml:space="preserve">     C - Sickness absence</t>
  </si>
  <si>
    <t xml:space="preserve">     D - Agency workers</t>
  </si>
  <si>
    <t>AA1</t>
  </si>
  <si>
    <t>Number of cases held by front-line social workers</t>
  </si>
  <si>
    <t>Total number of cases held</t>
  </si>
  <si>
    <t>B1bba</t>
  </si>
  <si>
    <t>B2baa</t>
  </si>
  <si>
    <t>A1a</t>
  </si>
  <si>
    <t>Senior Manager</t>
  </si>
  <si>
    <t>A1b</t>
  </si>
  <si>
    <t>Senior Practitioner</t>
  </si>
  <si>
    <t>A1c</t>
  </si>
  <si>
    <t>Middle Manager</t>
  </si>
  <si>
    <t>A1d</t>
  </si>
  <si>
    <t>First Line Manager</t>
  </si>
  <si>
    <t>A1e</t>
  </si>
  <si>
    <t>Case Holder</t>
  </si>
  <si>
    <t>A1f</t>
  </si>
  <si>
    <t>Qualified without cases</t>
  </si>
  <si>
    <t>Roles</t>
  </si>
  <si>
    <t>B1bf</t>
  </si>
  <si>
    <t>B1bg</t>
  </si>
  <si>
    <t>B1bh</t>
  </si>
  <si>
    <t>B1bi</t>
  </si>
  <si>
    <t>AA2</t>
  </si>
  <si>
    <t>AA2a</t>
  </si>
  <si>
    <t>AA2b</t>
  </si>
  <si>
    <t>Year ending 30 September 2016</t>
  </si>
  <si>
    <t>30 September 2016</t>
  </si>
  <si>
    <t>Number of vacancies (including those covered by agency workers)</t>
  </si>
  <si>
    <t>ProgrammeOffice.CSAR@education.gsi.gov.uk</t>
  </si>
  <si>
    <t>STARTERS</t>
  </si>
  <si>
    <t>LEAVERS</t>
  </si>
  <si>
    <t>ABSENCE</t>
  </si>
  <si>
    <t>AGENCY WORKERS</t>
  </si>
  <si>
    <t>Number of front-line social workers holding these cases</t>
  </si>
  <si>
    <t>Number of agency front-line social workers holding these cases</t>
  </si>
  <si>
    <t>20 to 29 years old</t>
  </si>
  <si>
    <t>30 to 39 years old</t>
  </si>
  <si>
    <t>40 to 49 years old</t>
  </si>
  <si>
    <t>50 to 59 years old</t>
  </si>
  <si>
    <t>60 years old and over</t>
  </si>
  <si>
    <t>Less than 2 years</t>
  </si>
  <si>
    <t>2 years or more but less than 5 years</t>
  </si>
  <si>
    <t>5 years or more but less than 10 years</t>
  </si>
  <si>
    <t>10 years or more but less than 20 years</t>
  </si>
  <si>
    <t>20 years or more but less than 30 years</t>
  </si>
  <si>
    <t>30 years or more</t>
  </si>
  <si>
    <t>Newly Qualified Social Workers (NQSWs)</t>
  </si>
  <si>
    <t>of which undergraduate</t>
  </si>
  <si>
    <t>of which postgraduate (excluding Step Up to Social Work)</t>
  </si>
  <si>
    <t>of which Step Up to Social Work</t>
  </si>
  <si>
    <t>Social worker role in different LA in England</t>
  </si>
  <si>
    <t>Social worker role outside England</t>
  </si>
  <si>
    <t>Agency or consultancy social work (in England)</t>
  </si>
  <si>
    <t>Other social work role non LA (in England)</t>
  </si>
  <si>
    <t>Other social care role LA/non LA (in England)</t>
  </si>
  <si>
    <t>Non social care role / any other role outside England / no employment / career break</t>
  </si>
  <si>
    <t>Change in working pattern</t>
  </si>
  <si>
    <t>Other</t>
  </si>
  <si>
    <t>Not known</t>
  </si>
  <si>
    <t>Non social care role / no employment / redundancy / career break / any other role outside England / left England</t>
  </si>
  <si>
    <t>Retirement</t>
  </si>
  <si>
    <t>Deceased</t>
  </si>
  <si>
    <t>of which covering vacancies</t>
  </si>
  <si>
    <t>COMMENTS</t>
  </si>
  <si>
    <t>Vacancy rate (automatic calculation)</t>
  </si>
  <si>
    <t>Turnover rate (automatic calculation)</t>
  </si>
  <si>
    <t>Absence rate (automatic calculation)</t>
  </si>
  <si>
    <t>Agency worker rate (automatic calculation)</t>
  </si>
  <si>
    <t>-</t>
  </si>
  <si>
    <t>B1bj</t>
  </si>
  <si>
    <t>Not yet collected</t>
  </si>
  <si>
    <t>B2bk</t>
  </si>
  <si>
    <t xml:space="preserve">     B - Turnover (starters &amp; leavers)</t>
  </si>
  <si>
    <t>FTE         (V1)</t>
  </si>
  <si>
    <t>Headcount     (V2)</t>
  </si>
  <si>
    <t xml:space="preserve">This is a statutory data collection and collects data aggregated over child and family social workers. </t>
  </si>
  <si>
    <t xml:space="preserve">     A - Child and family social workers and vacancies</t>
  </si>
  <si>
    <t>The Local Authority Child and family Social Work Workforce Data Collection</t>
  </si>
  <si>
    <t>- If data are zero, please insert zero in the relevant  cell.</t>
  </si>
  <si>
    <t xml:space="preserve">- If data are not available, please leave blank and provide an explanation in the comments box at the bottom of the form confirming the reason why these data are not available.  </t>
  </si>
  <si>
    <r>
      <t xml:space="preserve">Please complete the </t>
    </r>
    <r>
      <rPr>
        <b/>
        <sz val="10"/>
        <color theme="5"/>
        <rFont val="Arial"/>
        <family val="2"/>
      </rPr>
      <t>red</t>
    </r>
    <r>
      <rPr>
        <b/>
        <sz val="10"/>
        <rFont val="Arial"/>
        <family val="2"/>
      </rPr>
      <t xml:space="preserve"> sections of the form. An entry should be made in each possible cell before submitting, unless the data is not available:</t>
    </r>
  </si>
  <si>
    <r>
      <t>Please refer to the document supplied with this form for guidance. Completed forms should be returned by [</t>
    </r>
    <r>
      <rPr>
        <b/>
        <sz val="10"/>
        <color rgb="FF0000FF"/>
        <rFont val="Arial"/>
        <family val="2"/>
      </rPr>
      <t>25 November 2016</t>
    </r>
    <r>
      <rPr>
        <b/>
        <sz val="10"/>
        <rFont val="Arial"/>
        <family val="2"/>
      </rPr>
      <t>] via email to:</t>
    </r>
  </si>
  <si>
    <t>Total number of starters includes 1 FTE increase in hours during the period, these have not been included in B1 as it creates a validation error.
Total number of leavers includes 3.19 FTE decrease in hours during the period, these have not been included in B2 as it creates a validation error.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</si>
</sst>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_)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u/>
      <sz val="14"/>
      <name val="Arial"/>
      <family val="2"/>
    </font>
    <font>
      <sz val="10"/>
      <color theme="0" tint="-0.499984740745262"/>
      <name val="Arial"/>
      <family val="2"/>
    </font>
    <font>
      <b/>
      <sz val="14"/>
      <name val="Arial"/>
      <family val="2"/>
    </font>
    <font>
      <i/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4"/>
      <color theme="3"/>
      <name val="Arial"/>
      <family val="2"/>
    </font>
    <font>
      <sz val="14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theme="5"/>
      <name val="Arial"/>
      <family val="2"/>
    </font>
    <font>
      <sz val="12"/>
      <color theme="1"/>
      <name val="Arial"/>
      <family val="2"/>
    </font>
    <font>
      <i/>
      <sz val="10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3" fillId="0" borderId="0" applyFont="0"/>
    <xf numFmtId="165" fontId="5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/>
    <xf numFmtId="0" fontId="17" fillId="0" borderId="0"/>
  </cellStyleXfs>
  <cellXfs count="124">
    <xf numFmtId="0" fontId="0" fillId="0" borderId="0" xfId="0"/>
    <xf numFmtId="0" fontId="6" fillId="2" borderId="0" xfId="7" applyFill="1" applyProtection="1"/>
    <xf numFmtId="0" fontId="0" fillId="2" borderId="0" xfId="0" applyFill="1" applyProtection="1"/>
    <xf numFmtId="0" fontId="2" fillId="2" borderId="0" xfId="1" applyFont="1" applyFill="1" applyBorder="1" applyProtection="1"/>
    <xf numFmtId="0" fontId="1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6" fillId="4" borderId="7" xfId="0" applyFont="1" applyFill="1" applyBorder="1" applyAlignment="1" applyProtection="1">
      <alignment horizontal="center" vertical="top"/>
      <protection locked="0"/>
    </xf>
    <xf numFmtId="0" fontId="6" fillId="4" borderId="14" xfId="0" applyFont="1" applyFill="1" applyBorder="1" applyAlignment="1" applyProtection="1">
      <alignment horizontal="center" vertical="top"/>
      <protection locked="0"/>
    </xf>
    <xf numFmtId="0" fontId="6" fillId="4" borderId="13" xfId="0" applyFont="1" applyFill="1" applyBorder="1" applyAlignment="1" applyProtection="1">
      <alignment horizontal="center" vertical="top"/>
      <protection locked="0"/>
    </xf>
    <xf numFmtId="164" fontId="6" fillId="4" borderId="7" xfId="1" applyNumberFormat="1" applyFont="1" applyFill="1" applyBorder="1" applyAlignment="1" applyProtection="1">
      <alignment horizontal="center" vertical="top"/>
    </xf>
    <xf numFmtId="164" fontId="6" fillId="4" borderId="5" xfId="1" applyNumberFormat="1" applyFont="1" applyFill="1" applyBorder="1" applyAlignment="1" applyProtection="1">
      <alignment horizontal="center" vertical="top"/>
    </xf>
    <xf numFmtId="0" fontId="6" fillId="4" borderId="17" xfId="1" applyFont="1" applyFill="1" applyBorder="1" applyAlignment="1" applyProtection="1">
      <alignment horizontal="center" vertical="top"/>
      <protection locked="0"/>
    </xf>
    <xf numFmtId="164" fontId="6" fillId="4" borderId="18" xfId="1" applyNumberFormat="1" applyFont="1" applyFill="1" applyBorder="1" applyAlignment="1" applyProtection="1">
      <alignment horizontal="center" vertical="top"/>
    </xf>
    <xf numFmtId="0" fontId="0" fillId="2" borderId="0" xfId="0" applyFill="1" applyAlignment="1" applyProtection="1">
      <alignment horizontal="center" vertical="center"/>
    </xf>
    <xf numFmtId="0" fontId="8" fillId="2" borderId="0" xfId="0" applyFont="1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10" fillId="2" borderId="0" xfId="0" applyFont="1" applyFill="1" applyBorder="1" applyProtection="1"/>
    <xf numFmtId="0" fontId="6" fillId="4" borderId="4" xfId="0" applyFont="1" applyFill="1" applyBorder="1" applyAlignment="1" applyProtection="1">
      <alignment horizontal="center" vertical="top"/>
      <protection locked="0"/>
    </xf>
    <xf numFmtId="0" fontId="6" fillId="4" borderId="19" xfId="1" applyFont="1" applyFill="1" applyBorder="1" applyAlignment="1" applyProtection="1">
      <alignment horizontal="center" vertical="top"/>
      <protection locked="0"/>
    </xf>
    <xf numFmtId="0" fontId="6" fillId="5" borderId="4" xfId="1" quotePrefix="1" applyFont="1" applyFill="1" applyBorder="1" applyAlignment="1" applyProtection="1">
      <alignment horizontal="center" vertical="top"/>
    </xf>
    <xf numFmtId="0" fontId="6" fillId="5" borderId="14" xfId="1" quotePrefix="1" applyFont="1" applyFill="1" applyBorder="1" applyAlignment="1" applyProtection="1">
      <alignment horizontal="center" vertical="top"/>
    </xf>
    <xf numFmtId="0" fontId="6" fillId="4" borderId="20" xfId="0" applyFont="1" applyFill="1" applyBorder="1" applyAlignment="1" applyProtection="1">
      <alignment horizontal="center" vertical="top"/>
      <protection locked="0"/>
    </xf>
    <xf numFmtId="0" fontId="6" fillId="5" borderId="7" xfId="1" quotePrefix="1" applyFont="1" applyFill="1" applyBorder="1" applyAlignment="1" applyProtection="1">
      <alignment horizontal="center" vertical="top"/>
    </xf>
    <xf numFmtId="0" fontId="6" fillId="4" borderId="4" xfId="1" applyFont="1" applyFill="1" applyBorder="1" applyAlignment="1" applyProtection="1">
      <alignment horizontal="center" vertical="top"/>
      <protection locked="0"/>
    </xf>
    <xf numFmtId="0" fontId="6" fillId="4" borderId="7" xfId="1" applyFont="1" applyFill="1" applyBorder="1" applyAlignment="1" applyProtection="1">
      <alignment horizontal="center" vertical="top"/>
      <protection locked="0"/>
    </xf>
    <xf numFmtId="0" fontId="6" fillId="4" borderId="21" xfId="0" applyFont="1" applyFill="1" applyBorder="1" applyAlignment="1" applyProtection="1">
      <alignment horizontal="center" vertical="top"/>
      <protection locked="0"/>
    </xf>
    <xf numFmtId="0" fontId="6" fillId="5" borderId="22" xfId="1" quotePrefix="1" applyFont="1" applyFill="1" applyBorder="1" applyAlignment="1" applyProtection="1">
      <alignment horizontal="center" vertical="top"/>
    </xf>
    <xf numFmtId="0" fontId="6" fillId="5" borderId="20" xfId="1" quotePrefix="1" applyFont="1" applyFill="1" applyBorder="1" applyAlignment="1" applyProtection="1">
      <alignment horizontal="center" vertical="top"/>
    </xf>
    <xf numFmtId="0" fontId="6" fillId="4" borderId="20" xfId="1" applyFont="1" applyFill="1" applyBorder="1" applyAlignment="1" applyProtection="1">
      <alignment horizontal="center" vertical="top"/>
      <protection locked="0"/>
    </xf>
    <xf numFmtId="0" fontId="6" fillId="4" borderId="23" xfId="1" applyFont="1" applyFill="1" applyBorder="1" applyAlignment="1" applyProtection="1">
      <alignment horizontal="center" vertical="top"/>
      <protection locked="0"/>
    </xf>
    <xf numFmtId="0" fontId="6" fillId="4" borderId="22" xfId="1" applyFont="1" applyFill="1" applyBorder="1" applyAlignment="1" applyProtection="1">
      <alignment horizontal="center" vertical="top"/>
      <protection locked="0"/>
    </xf>
    <xf numFmtId="0" fontId="6" fillId="4" borderId="24" xfId="1" applyFont="1" applyFill="1" applyBorder="1" applyAlignment="1" applyProtection="1">
      <alignment horizontal="center" vertical="top"/>
      <protection locked="0"/>
    </xf>
    <xf numFmtId="0" fontId="6" fillId="4" borderId="25" xfId="1" applyFont="1" applyFill="1" applyBorder="1" applyAlignment="1" applyProtection="1">
      <alignment horizontal="center" vertical="top"/>
      <protection locked="0"/>
    </xf>
    <xf numFmtId="164" fontId="6" fillId="4" borderId="20" xfId="1" applyNumberFormat="1" applyFont="1" applyFill="1" applyBorder="1" applyAlignment="1" applyProtection="1">
      <alignment horizontal="center" vertical="top"/>
    </xf>
    <xf numFmtId="0" fontId="6" fillId="4" borderId="6" xfId="1" applyFont="1" applyFill="1" applyBorder="1" applyAlignment="1" applyProtection="1">
      <alignment horizontal="center" vertical="top"/>
      <protection locked="0"/>
    </xf>
    <xf numFmtId="0" fontId="14" fillId="2" borderId="0" xfId="7" applyFont="1" applyFill="1" applyProtection="1"/>
    <xf numFmtId="0" fontId="3" fillId="0" borderId="0" xfId="0" applyFont="1" applyFill="1" applyBorder="1" applyAlignment="1" applyProtection="1"/>
    <xf numFmtId="0" fontId="6" fillId="0" borderId="0" xfId="7" applyFill="1" applyProtection="1"/>
    <xf numFmtId="0" fontId="6" fillId="2" borderId="0" xfId="7" applyFont="1" applyFill="1" applyProtection="1"/>
    <xf numFmtId="0" fontId="7" fillId="0" borderId="0" xfId="0" applyFont="1" applyFill="1" applyBorder="1" applyAlignment="1" applyProtection="1"/>
    <xf numFmtId="0" fontId="3" fillId="0" borderId="0" xfId="0" applyFont="1" applyAlignment="1" applyProtection="1">
      <alignment vertical="center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11" fillId="0" borderId="0" xfId="9" applyFont="1" applyAlignment="1" applyProtection="1">
      <alignment vertical="center"/>
    </xf>
    <xf numFmtId="0" fontId="9" fillId="0" borderId="0" xfId="0" applyFont="1" applyFill="1" applyBorder="1" applyAlignment="1" applyProtection="1"/>
    <xf numFmtId="0" fontId="12" fillId="3" borderId="15" xfId="1" applyFont="1" applyFill="1" applyBorder="1" applyAlignment="1" applyProtection="1">
      <alignment horizontal="center" vertical="center"/>
    </xf>
    <xf numFmtId="0" fontId="12" fillId="0" borderId="16" xfId="1" applyFont="1" applyFill="1" applyBorder="1" applyAlignment="1" applyProtection="1">
      <alignment horizontal="center" vertical="center"/>
    </xf>
    <xf numFmtId="0" fontId="12" fillId="0" borderId="16" xfId="1" applyFont="1" applyFill="1" applyBorder="1" applyAlignment="1" applyProtection="1">
      <alignment horizontal="center" vertical="center" wrapText="1"/>
    </xf>
    <xf numFmtId="0" fontId="12" fillId="2" borderId="16" xfId="1" applyFont="1" applyFill="1" applyBorder="1" applyAlignment="1" applyProtection="1">
      <alignment horizontal="center" vertical="center" wrapText="1"/>
    </xf>
    <xf numFmtId="0" fontId="12" fillId="4" borderId="11" xfId="1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center" vertical="center" wrapText="1"/>
    </xf>
    <xf numFmtId="0" fontId="12" fillId="3" borderId="2" xfId="1" applyFont="1" applyFill="1" applyBorder="1" applyAlignment="1" applyProtection="1">
      <alignment horizontal="left" vertical="top"/>
    </xf>
    <xf numFmtId="0" fontId="12" fillId="0" borderId="23" xfId="1" applyFont="1" applyFill="1" applyBorder="1" applyAlignment="1" applyProtection="1">
      <alignment vertical="top"/>
    </xf>
    <xf numFmtId="0" fontId="12" fillId="0" borderId="23" xfId="1" applyFont="1" applyFill="1" applyBorder="1" applyAlignment="1" applyProtection="1">
      <alignment vertical="top" wrapText="1"/>
    </xf>
    <xf numFmtId="0" fontId="12" fillId="2" borderId="23" xfId="1" applyFont="1" applyFill="1" applyBorder="1" applyAlignment="1" applyProtection="1">
      <alignment horizontal="center" vertical="top" wrapText="1"/>
    </xf>
    <xf numFmtId="0" fontId="12" fillId="2" borderId="26" xfId="0" applyFont="1" applyFill="1" applyBorder="1" applyAlignment="1" applyProtection="1">
      <alignment horizontal="left" vertical="top" wrapText="1"/>
    </xf>
    <xf numFmtId="0" fontId="12" fillId="0" borderId="17" xfId="1" applyFont="1" applyFill="1" applyBorder="1" applyAlignment="1" applyProtection="1">
      <alignment vertical="top"/>
    </xf>
    <xf numFmtId="0" fontId="12" fillId="0" borderId="17" xfId="1" applyFont="1" applyFill="1" applyBorder="1" applyAlignment="1" applyProtection="1">
      <alignment vertical="top" wrapText="1"/>
    </xf>
    <xf numFmtId="15" fontId="12" fillId="2" borderId="17" xfId="1" quotePrefix="1" applyNumberFormat="1" applyFont="1" applyFill="1" applyBorder="1" applyAlignment="1" applyProtection="1">
      <alignment horizontal="left" vertical="top"/>
    </xf>
    <xf numFmtId="0" fontId="12" fillId="0" borderId="20" xfId="1" applyFont="1" applyFill="1" applyBorder="1" applyAlignment="1" applyProtection="1">
      <alignment vertical="top"/>
    </xf>
    <xf numFmtId="0" fontId="12" fillId="0" borderId="20" xfId="1" applyFont="1" applyFill="1" applyBorder="1" applyAlignment="1" applyProtection="1">
      <alignment horizontal="left" vertical="top" wrapText="1" indent="1"/>
    </xf>
    <xf numFmtId="15" fontId="12" fillId="2" borderId="20" xfId="1" quotePrefix="1" applyNumberFormat="1" applyFont="1" applyFill="1" applyBorder="1" applyAlignment="1" applyProtection="1">
      <alignment horizontal="left" vertical="top"/>
    </xf>
    <xf numFmtId="0" fontId="12" fillId="2" borderId="20" xfId="0" applyFont="1" applyFill="1" applyBorder="1" applyAlignment="1" applyProtection="1">
      <alignment horizontal="left" vertical="top"/>
    </xf>
    <xf numFmtId="0" fontId="12" fillId="0" borderId="22" xfId="1" applyFont="1" applyFill="1" applyBorder="1" applyAlignment="1" applyProtection="1">
      <alignment vertical="top"/>
    </xf>
    <xf numFmtId="0" fontId="12" fillId="0" borderId="22" xfId="1" applyFont="1" applyFill="1" applyBorder="1" applyAlignment="1" applyProtection="1">
      <alignment vertical="top" wrapText="1"/>
    </xf>
    <xf numFmtId="15" fontId="12" fillId="2" borderId="22" xfId="1" quotePrefix="1" applyNumberFormat="1" applyFont="1" applyFill="1" applyBorder="1" applyAlignment="1" applyProtection="1">
      <alignment horizontal="left" vertical="top"/>
    </xf>
    <xf numFmtId="0" fontId="10" fillId="2" borderId="0" xfId="0" applyFont="1" applyFill="1" applyProtection="1"/>
    <xf numFmtId="0" fontId="12" fillId="0" borderId="20" xfId="1" applyFont="1" applyFill="1" applyBorder="1" applyAlignment="1" applyProtection="1">
      <alignment vertical="top" wrapText="1"/>
    </xf>
    <xf numFmtId="0" fontId="12" fillId="0" borderId="23" xfId="1" applyFont="1" applyFill="1" applyBorder="1" applyAlignment="1" applyProtection="1">
      <alignment horizontal="left" vertical="top" wrapText="1" indent="1"/>
    </xf>
    <xf numFmtId="15" fontId="12" fillId="2" borderId="23" xfId="1" quotePrefix="1" applyNumberFormat="1" applyFont="1" applyFill="1" applyBorder="1" applyAlignment="1" applyProtection="1">
      <alignment horizontal="left" vertical="top"/>
    </xf>
    <xf numFmtId="0" fontId="12" fillId="2" borderId="1" xfId="0" applyFont="1" applyFill="1" applyBorder="1" applyAlignment="1" applyProtection="1">
      <alignment horizontal="left" vertical="top" wrapText="1"/>
    </xf>
    <xf numFmtId="0" fontId="12" fillId="0" borderId="22" xfId="1" applyFont="1" applyFill="1" applyBorder="1" applyAlignment="1" applyProtection="1">
      <alignment horizontal="left" vertical="top" wrapText="1" indent="1"/>
    </xf>
    <xf numFmtId="0" fontId="12" fillId="2" borderId="3" xfId="0" applyFont="1" applyFill="1" applyBorder="1" applyAlignment="1" applyProtection="1">
      <alignment horizontal="left" vertical="top" wrapText="1"/>
    </xf>
    <xf numFmtId="0" fontId="12" fillId="2" borderId="2" xfId="0" applyFont="1" applyFill="1" applyBorder="1" applyAlignment="1" applyProtection="1">
      <alignment horizontal="left" vertical="top" wrapText="1"/>
    </xf>
    <xf numFmtId="0" fontId="12" fillId="0" borderId="18" xfId="1" applyFont="1" applyFill="1" applyBorder="1" applyAlignment="1" applyProtection="1">
      <alignment vertical="top"/>
    </xf>
    <xf numFmtId="0" fontId="12" fillId="0" borderId="18" xfId="1" applyFont="1" applyFill="1" applyBorder="1" applyAlignment="1" applyProtection="1">
      <alignment vertical="top" wrapText="1"/>
    </xf>
    <xf numFmtId="15" fontId="12" fillId="2" borderId="18" xfId="1" quotePrefix="1" applyNumberFormat="1" applyFont="1" applyFill="1" applyBorder="1" applyAlignment="1" applyProtection="1">
      <alignment horizontal="left" vertical="top"/>
    </xf>
    <xf numFmtId="0" fontId="12" fillId="3" borderId="27" xfId="1" applyFont="1" applyFill="1" applyBorder="1" applyAlignment="1" applyProtection="1">
      <alignment horizontal="left" vertical="top" wrapText="1"/>
    </xf>
    <xf numFmtId="0" fontId="12" fillId="0" borderId="19" xfId="1" applyFont="1" applyFill="1" applyBorder="1" applyAlignment="1" applyProtection="1">
      <alignment vertical="top"/>
    </xf>
    <xf numFmtId="0" fontId="12" fillId="0" borderId="19" xfId="1" applyFont="1" applyFill="1" applyBorder="1" applyAlignment="1" applyProtection="1">
      <alignment horizontal="left" vertical="top" wrapText="1"/>
    </xf>
    <xf numFmtId="0" fontId="12" fillId="2" borderId="19" xfId="0" applyFont="1" applyFill="1" applyBorder="1" applyAlignment="1" applyProtection="1">
      <alignment horizontal="left" vertical="top"/>
    </xf>
    <xf numFmtId="0" fontId="12" fillId="2" borderId="24" xfId="0" applyFont="1" applyFill="1" applyBorder="1" applyAlignment="1" applyProtection="1">
      <alignment horizontal="left" vertical="top"/>
    </xf>
    <xf numFmtId="0" fontId="12" fillId="0" borderId="20" xfId="1" applyFont="1" applyFill="1" applyBorder="1" applyAlignment="1" applyProtection="1">
      <alignment horizontal="left" vertical="top" wrapText="1" indent="4"/>
    </xf>
    <xf numFmtId="0" fontId="12" fillId="0" borderId="19" xfId="1" applyFont="1" applyFill="1" applyBorder="1" applyAlignment="1" applyProtection="1">
      <alignment horizontal="left" vertical="top" wrapText="1" indent="1"/>
    </xf>
    <xf numFmtId="15" fontId="12" fillId="2" borderId="19" xfId="1" quotePrefix="1" applyNumberFormat="1" applyFont="1" applyFill="1" applyBorder="1" applyAlignment="1" applyProtection="1">
      <alignment horizontal="left" vertical="top"/>
    </xf>
    <xf numFmtId="0" fontId="12" fillId="3" borderId="29" xfId="1" applyFont="1" applyFill="1" applyBorder="1" applyAlignment="1" applyProtection="1">
      <alignment horizontal="left" vertical="top" wrapText="1"/>
    </xf>
    <xf numFmtId="0" fontId="12" fillId="0" borderId="25" xfId="1" applyFont="1" applyFill="1" applyBorder="1" applyAlignment="1" applyProtection="1">
      <alignment vertical="top"/>
    </xf>
    <xf numFmtId="0" fontId="12" fillId="0" borderId="25" xfId="1" applyFont="1" applyFill="1" applyBorder="1" applyAlignment="1" applyProtection="1">
      <alignment horizontal="left" vertical="top" wrapText="1"/>
    </xf>
    <xf numFmtId="0" fontId="12" fillId="2" borderId="25" xfId="0" applyFont="1" applyFill="1" applyBorder="1" applyAlignment="1" applyProtection="1">
      <alignment horizontal="left" vertical="top"/>
    </xf>
    <xf numFmtId="0" fontId="12" fillId="0" borderId="3" xfId="1" applyFont="1" applyFill="1" applyBorder="1" applyAlignment="1" applyProtection="1">
      <alignment horizontal="left" vertical="top" wrapText="1"/>
    </xf>
    <xf numFmtId="0" fontId="12" fillId="3" borderId="3" xfId="1" applyFont="1" applyFill="1" applyBorder="1" applyAlignment="1" applyProtection="1">
      <alignment vertical="top"/>
    </xf>
    <xf numFmtId="0" fontId="12" fillId="3" borderId="27" xfId="1" applyFont="1" applyFill="1" applyBorder="1" applyAlignment="1" applyProtection="1">
      <alignment vertical="top"/>
    </xf>
    <xf numFmtId="0" fontId="12" fillId="3" borderId="3" xfId="1" applyFont="1" applyFill="1" applyBorder="1" applyAlignment="1" applyProtection="1">
      <alignment horizontal="left" vertical="top" wrapText="1"/>
    </xf>
    <xf numFmtId="0" fontId="12" fillId="0" borderId="20" xfId="1" applyFont="1" applyFill="1" applyBorder="1" applyAlignment="1" applyProtection="1">
      <alignment horizontal="left" vertical="top" wrapText="1"/>
    </xf>
    <xf numFmtId="0" fontId="12" fillId="0" borderId="22" xfId="1" applyFont="1" applyFill="1" applyBorder="1" applyAlignment="1" applyProtection="1">
      <alignment horizontal="left" vertical="top" wrapText="1"/>
    </xf>
    <xf numFmtId="0" fontId="12" fillId="2" borderId="22" xfId="0" applyFont="1" applyFill="1" applyBorder="1" applyAlignment="1" applyProtection="1">
      <alignment horizontal="left" vertical="top"/>
    </xf>
    <xf numFmtId="0" fontId="12" fillId="0" borderId="23" xfId="1" applyFont="1" applyFill="1" applyBorder="1" applyAlignment="1" applyProtection="1">
      <alignment horizontal="left" vertical="top" wrapText="1"/>
    </xf>
    <xf numFmtId="0" fontId="12" fillId="2" borderId="23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center"/>
    </xf>
    <xf numFmtId="0" fontId="12" fillId="2" borderId="0" xfId="7" quotePrefix="1" applyFont="1" applyFill="1" applyAlignment="1" applyProtection="1">
      <alignment horizontal="left" indent="1"/>
    </xf>
    <xf numFmtId="0" fontId="18" fillId="2" borderId="8" xfId="0" applyFont="1" applyFill="1" applyBorder="1" applyAlignment="1" applyProtection="1">
      <alignment horizontal="left" vertical="center" wrapText="1"/>
      <protection locked="0"/>
    </xf>
    <xf numFmtId="0" fontId="18" fillId="2" borderId="9" xfId="0" applyFont="1" applyFill="1" applyBorder="1" applyAlignment="1" applyProtection="1">
      <alignment horizontal="left" vertical="center" wrapText="1"/>
      <protection locked="0"/>
    </xf>
    <xf numFmtId="0" fontId="18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top" wrapText="1"/>
    </xf>
    <xf numFmtId="0" fontId="12" fillId="2" borderId="2" xfId="0" applyFont="1" applyFill="1" applyBorder="1" applyAlignment="1" applyProtection="1">
      <alignment horizontal="left" vertical="top" wrapText="1"/>
    </xf>
    <xf numFmtId="0" fontId="12" fillId="2" borderId="3" xfId="0" applyFont="1" applyFill="1" applyBorder="1" applyAlignment="1" applyProtection="1">
      <alignment horizontal="left" vertical="top" wrapText="1"/>
    </xf>
    <xf numFmtId="0" fontId="12" fillId="3" borderId="1" xfId="1" applyFont="1" applyFill="1" applyBorder="1" applyAlignment="1" applyProtection="1">
      <alignment horizontal="left" vertical="top" wrapText="1"/>
    </xf>
    <xf numFmtId="0" fontId="12" fillId="3" borderId="3" xfId="1" applyFont="1" applyFill="1" applyBorder="1" applyAlignment="1" applyProtection="1">
      <alignment horizontal="left" vertical="top" wrapText="1"/>
    </xf>
    <xf numFmtId="0" fontId="12" fillId="3" borderId="2" xfId="1" applyFont="1" applyFill="1" applyBorder="1" applyAlignment="1" applyProtection="1">
      <alignment horizontal="left" vertical="top" wrapText="1"/>
    </xf>
    <xf numFmtId="0" fontId="12" fillId="0" borderId="28" xfId="1" applyFont="1" applyFill="1" applyBorder="1" applyAlignment="1" applyProtection="1">
      <alignment horizontal="left" vertical="top" wrapText="1"/>
    </xf>
    <xf numFmtId="0" fontId="12" fillId="0" borderId="3" xfId="1" applyFont="1" applyFill="1" applyBorder="1" applyAlignment="1" applyProtection="1">
      <alignment horizontal="left" vertical="top" wrapText="1"/>
    </xf>
    <xf numFmtId="0" fontId="12" fillId="0" borderId="27" xfId="1" applyFont="1" applyFill="1" applyBorder="1" applyAlignment="1" applyProtection="1">
      <alignment horizontal="left" vertical="top" wrapText="1"/>
    </xf>
    <xf numFmtId="0" fontId="12" fillId="3" borderId="28" xfId="1" applyFont="1" applyFill="1" applyBorder="1" applyAlignment="1" applyProtection="1">
      <alignment horizontal="left" vertical="top" wrapText="1"/>
    </xf>
    <xf numFmtId="0" fontId="12" fillId="3" borderId="27" xfId="1" applyFont="1" applyFill="1" applyBorder="1" applyAlignment="1" applyProtection="1">
      <alignment horizontal="left" vertical="top" wrapText="1"/>
    </xf>
    <xf numFmtId="0" fontId="13" fillId="2" borderId="0" xfId="7" applyFont="1" applyFill="1" applyAlignment="1" applyProtection="1">
      <alignment horizontal="center" wrapText="1"/>
    </xf>
    <xf numFmtId="0" fontId="13" fillId="2" borderId="0" xfId="7" applyFont="1" applyFill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  <xf numFmtId="0" fontId="6" fillId="4" borderId="15" xfId="1" applyFont="1" applyFill="1" applyBorder="1" applyAlignment="1" applyProtection="1">
      <alignment horizontal="center" vertical="top"/>
      <protection locked="0"/>
    </xf>
    <xf numFmtId="0" fontId="6" fillId="4" borderId="10" xfId="1" applyFont="1" applyFill="1" applyBorder="1" applyAlignment="1" applyProtection="1">
      <alignment horizontal="center" vertical="top"/>
      <protection locked="0"/>
    </xf>
    <xf numFmtId="0" fontId="11" fillId="0" borderId="0" xfId="9" applyFont="1" applyAlignment="1" applyProtection="1">
      <alignment horizontal="left" vertical="center"/>
      <protection locked="0"/>
    </xf>
  </cellXfs>
  <cellStyles count="11">
    <cellStyle name="external input" xfId="2"/>
    <cellStyle name="Hyperlink" xfId="9" builtinId="8"/>
    <cellStyle name="Normal" xfId="0" builtinId="0"/>
    <cellStyle name="Normal 2" xfId="3"/>
    <cellStyle name="Normal 3" xfId="1"/>
    <cellStyle name="Normal 3 2" xfId="8"/>
    <cellStyle name="Normal 4" xfId="4"/>
    <cellStyle name="Normal 5" xfId="7"/>
    <cellStyle name="Normal 8" xfId="10"/>
    <cellStyle name="u" xfId="5"/>
    <cellStyle name="Undefined" xfId="6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FF"/>
      <color rgb="FF104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59530</xdr:colOff>
      <xdr:row>0</xdr:row>
      <xdr:rowOff>35719</xdr:rowOff>
    </xdr:from>
    <xdr:to>
      <xdr:col>1</xdr:col>
      <xdr:colOff>1602580</xdr:colOff>
      <xdr:row>4</xdr:row>
      <xdr:rowOff>83344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0" y="35719"/>
          <a:ext cx="1721644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P\SWAUP2\Demography\BWRM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 versus actuals"/>
      <sheetName val="quarterly"/>
      <sheetName val="estimation"/>
      <sheetName val="quarterly accuracy"/>
      <sheetName val="annually"/>
      <sheetName val="occurrences -long term+feathers"/>
      <sheetName val="occurrences - long term A4"/>
      <sheetName val="occurrences- recent &amp; projected"/>
      <sheetName val="Comparison-Pop Trend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grammeOffice.CSAR@education.gsi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showGridLines="0" tabSelected="1" view="pageBreakPreview" zoomScale="80" zoomScaleNormal="80" zoomScaleSheetLayoutView="80" workbookViewId="0">
      <selection activeCell="D12" sqref="D12"/>
    </sheetView>
  </sheetViews>
  <sheetFormatPr defaultRowHeight="12.75" x14ac:dyDescent="0.2"/>
  <cols>
    <col min="1" max="1" width="2.7109375" style="2" customWidth="1"/>
    <col min="2" max="2" width="28" style="2" customWidth="1"/>
    <col min="3" max="3" width="13.85546875" style="2" bestFit="1" customWidth="1"/>
    <col min="4" max="4" width="104.28515625" style="2" customWidth="1"/>
    <col min="5" max="5" width="36" style="4" customWidth="1"/>
    <col min="6" max="7" width="11.7109375" style="5" customWidth="1"/>
    <col min="8" max="16384" width="9.140625" style="2"/>
  </cols>
  <sheetData>
    <row r="1" spans="2:7" s="1" customFormat="1" ht="24" customHeight="1" x14ac:dyDescent="0.25">
      <c r="C1" s="117" t="s">
        <v>156</v>
      </c>
      <c r="D1" s="117"/>
      <c r="E1" s="117"/>
      <c r="F1" s="117"/>
      <c r="G1" s="117"/>
    </row>
    <row r="2" spans="2:7" s="1" customFormat="1" ht="24" customHeight="1" x14ac:dyDescent="0.25">
      <c r="C2" s="118" t="s">
        <v>104</v>
      </c>
      <c r="D2" s="118"/>
      <c r="E2" s="118"/>
      <c r="F2" s="118"/>
      <c r="G2" s="118"/>
    </row>
    <row r="3" spans="2:7" s="1" customFormat="1" ht="15" customHeight="1" x14ac:dyDescent="0.25">
      <c r="C3" s="37"/>
      <c r="D3" s="37"/>
      <c r="E3" s="37"/>
      <c r="F3" s="37"/>
      <c r="G3" s="37"/>
    </row>
    <row r="4" spans="2:7" s="1" customFormat="1" ht="15" customHeight="1" x14ac:dyDescent="0.2">
      <c r="C4" s="38" t="s">
        <v>154</v>
      </c>
      <c r="D4" s="39"/>
      <c r="E4" s="39"/>
      <c r="F4" s="39"/>
      <c r="G4" s="39"/>
    </row>
    <row r="5" spans="2:7" s="1" customFormat="1" ht="9" customHeight="1" x14ac:dyDescent="0.2">
      <c r="C5" s="38"/>
      <c r="D5" s="39"/>
      <c r="E5" s="39"/>
      <c r="F5" s="39"/>
      <c r="G5" s="39"/>
    </row>
    <row r="6" spans="2:7" s="1" customFormat="1" ht="15" customHeight="1" x14ac:dyDescent="0.2">
      <c r="C6" s="101" t="s">
        <v>159</v>
      </c>
      <c r="D6" s="39"/>
      <c r="E6" s="39"/>
      <c r="F6" s="39"/>
      <c r="G6" s="39"/>
    </row>
    <row r="7" spans="2:7" s="1" customFormat="1" ht="15" customHeight="1" x14ac:dyDescent="0.2">
      <c r="C7" s="102" t="s">
        <v>157</v>
      </c>
      <c r="D7" s="39"/>
      <c r="E7" s="39"/>
      <c r="F7" s="39"/>
      <c r="G7" s="39"/>
    </row>
    <row r="8" spans="2:7" s="1" customFormat="1" ht="15" customHeight="1" x14ac:dyDescent="0.2">
      <c r="C8" s="102" t="s">
        <v>158</v>
      </c>
      <c r="D8" s="39"/>
      <c r="E8" s="39"/>
      <c r="F8" s="39"/>
      <c r="G8" s="39"/>
    </row>
    <row r="9" spans="2:7" s="1" customFormat="1" ht="15" customHeight="1" x14ac:dyDescent="0.2">
      <c r="C9" s="38" t="s">
        <v>76</v>
      </c>
      <c r="D9" s="39"/>
      <c r="E9" s="39"/>
      <c r="F9" s="39"/>
      <c r="G9" s="39"/>
    </row>
    <row r="10" spans="2:7" s="1" customFormat="1" ht="15" customHeight="1" x14ac:dyDescent="0.2">
      <c r="C10" s="38" t="s">
        <v>155</v>
      </c>
      <c r="D10" s="39"/>
      <c r="E10" s="39"/>
      <c r="F10" s="39"/>
      <c r="G10" s="39"/>
    </row>
    <row r="11" spans="2:7" s="1" customFormat="1" ht="15" customHeight="1" x14ac:dyDescent="0.2">
      <c r="C11" s="38" t="s">
        <v>151</v>
      </c>
      <c r="D11" s="39"/>
      <c r="E11" s="39"/>
      <c r="F11" s="39"/>
      <c r="G11" s="39"/>
    </row>
    <row r="12" spans="2:7" s="1" customFormat="1" ht="15" customHeight="1" x14ac:dyDescent="0.2">
      <c r="C12" s="38" t="s">
        <v>77</v>
      </c>
      <c r="D12" s="39"/>
      <c r="E12" s="39"/>
      <c r="F12" s="39"/>
      <c r="G12" s="39"/>
    </row>
    <row r="13" spans="2:7" s="1" customFormat="1" ht="15" customHeight="1" x14ac:dyDescent="0.2">
      <c r="C13" s="38" t="s">
        <v>78</v>
      </c>
      <c r="D13" s="39"/>
      <c r="E13" s="39"/>
      <c r="F13" s="39"/>
      <c r="G13" s="39"/>
    </row>
    <row r="14" spans="2:7" s="1" customFormat="1" ht="8.25" customHeight="1" x14ac:dyDescent="0.2">
      <c r="C14" s="40"/>
      <c r="D14" s="39"/>
      <c r="E14" s="39"/>
      <c r="F14" s="39"/>
      <c r="G14" s="39"/>
    </row>
    <row r="15" spans="2:7" ht="15" customHeight="1" x14ac:dyDescent="0.25">
      <c r="B15" s="41"/>
      <c r="C15" s="42" t="s">
        <v>160</v>
      </c>
      <c r="D15" s="43"/>
      <c r="E15" s="44"/>
      <c r="F15" s="45"/>
      <c r="G15" s="45"/>
    </row>
    <row r="16" spans="2:7" ht="15" customHeight="1" x14ac:dyDescent="0.25">
      <c r="B16" s="41"/>
      <c r="C16" s="123" t="s">
        <v>107</v>
      </c>
      <c r="D16" s="123"/>
      <c r="E16" s="44"/>
      <c r="F16" s="45"/>
      <c r="G16" s="45"/>
    </row>
    <row r="17" spans="1:7" ht="15" customHeight="1" x14ac:dyDescent="0.25">
      <c r="B17" s="41"/>
      <c r="C17" s="46"/>
      <c r="D17" s="43"/>
      <c r="E17" s="44"/>
      <c r="F17" s="45"/>
      <c r="G17" s="45"/>
    </row>
    <row r="18" spans="1:7" ht="6.75" customHeight="1" thickBot="1" x14ac:dyDescent="0.3">
      <c r="B18" s="41"/>
      <c r="C18" s="47"/>
      <c r="D18" s="43"/>
      <c r="E18" s="44"/>
      <c r="F18" s="45"/>
      <c r="G18" s="45"/>
    </row>
    <row r="19" spans="1:7" ht="13.5" customHeight="1" thickBot="1" x14ac:dyDescent="0.25">
      <c r="B19" s="3"/>
      <c r="F19" s="119" t="s">
        <v>59</v>
      </c>
      <c r="G19" s="120"/>
    </row>
    <row r="20" spans="1:7" s="13" customFormat="1" ht="89.25" customHeight="1" thickBot="1" x14ac:dyDescent="0.25">
      <c r="A20" s="15"/>
      <c r="B20" s="48"/>
      <c r="C20" s="49" t="s">
        <v>20</v>
      </c>
      <c r="D20" s="50" t="s">
        <v>19</v>
      </c>
      <c r="E20" s="51" t="s">
        <v>18</v>
      </c>
      <c r="F20" s="52" t="s">
        <v>152</v>
      </c>
      <c r="G20" s="53" t="s">
        <v>153</v>
      </c>
    </row>
    <row r="21" spans="1:7" ht="15" customHeight="1" thickBot="1" x14ac:dyDescent="0.25">
      <c r="A21" s="16"/>
      <c r="B21" s="54" t="s">
        <v>17</v>
      </c>
      <c r="C21" s="55"/>
      <c r="D21" s="56" t="s">
        <v>16</v>
      </c>
      <c r="E21" s="57"/>
      <c r="F21" s="121">
        <v>381</v>
      </c>
      <c r="G21" s="122"/>
    </row>
    <row r="22" spans="1:7" ht="15" customHeight="1" x14ac:dyDescent="0.2">
      <c r="A22" s="16"/>
      <c r="B22" s="58" t="s">
        <v>34</v>
      </c>
      <c r="C22" s="59" t="s">
        <v>14</v>
      </c>
      <c r="D22" s="60" t="s">
        <v>13</v>
      </c>
      <c r="E22" s="61" t="s">
        <v>105</v>
      </c>
      <c r="F22" s="11">
        <v>152.69</v>
      </c>
      <c r="G22" s="36">
        <v>164</v>
      </c>
    </row>
    <row r="23" spans="1:7" s="14" customFormat="1" ht="15" customHeight="1" x14ac:dyDescent="0.2">
      <c r="A23" s="17"/>
      <c r="B23" s="108" t="s">
        <v>96</v>
      </c>
      <c r="C23" s="62" t="s">
        <v>84</v>
      </c>
      <c r="D23" s="63" t="s">
        <v>85</v>
      </c>
      <c r="E23" s="64" t="s">
        <v>105</v>
      </c>
      <c r="F23" s="23">
        <v>1</v>
      </c>
      <c r="G23" s="6">
        <v>1</v>
      </c>
    </row>
    <row r="24" spans="1:7" s="14" customFormat="1" ht="15" customHeight="1" x14ac:dyDescent="0.2">
      <c r="A24" s="17"/>
      <c r="B24" s="108"/>
      <c r="C24" s="62" t="s">
        <v>86</v>
      </c>
      <c r="D24" s="63" t="s">
        <v>87</v>
      </c>
      <c r="E24" s="64"/>
      <c r="F24" s="23">
        <v>34.42</v>
      </c>
      <c r="G24" s="6">
        <v>37</v>
      </c>
    </row>
    <row r="25" spans="1:7" s="14" customFormat="1" ht="15" customHeight="1" x14ac:dyDescent="0.2">
      <c r="A25" s="17"/>
      <c r="B25" s="108"/>
      <c r="C25" s="62" t="s">
        <v>88</v>
      </c>
      <c r="D25" s="63" t="s">
        <v>89</v>
      </c>
      <c r="E25" s="64"/>
      <c r="F25" s="23">
        <v>5.61</v>
      </c>
      <c r="G25" s="6">
        <v>6</v>
      </c>
    </row>
    <row r="26" spans="1:7" s="14" customFormat="1" ht="15" customHeight="1" x14ac:dyDescent="0.2">
      <c r="A26" s="17"/>
      <c r="B26" s="108"/>
      <c r="C26" s="62" t="s">
        <v>90</v>
      </c>
      <c r="D26" s="63" t="s">
        <v>91</v>
      </c>
      <c r="E26" s="64"/>
      <c r="F26" s="23">
        <v>8.8000000000000007</v>
      </c>
      <c r="G26" s="6">
        <v>9</v>
      </c>
    </row>
    <row r="27" spans="1:7" s="14" customFormat="1" ht="15" customHeight="1" x14ac:dyDescent="0.2">
      <c r="A27" s="17"/>
      <c r="B27" s="108"/>
      <c r="C27" s="62" t="s">
        <v>92</v>
      </c>
      <c r="D27" s="63" t="s">
        <v>93</v>
      </c>
      <c r="E27" s="64"/>
      <c r="F27" s="23">
        <v>86.46</v>
      </c>
      <c r="G27" s="6">
        <v>94</v>
      </c>
    </row>
    <row r="28" spans="1:7" s="14" customFormat="1" ht="15" customHeight="1" thickBot="1" x14ac:dyDescent="0.25">
      <c r="A28" s="17"/>
      <c r="B28" s="108"/>
      <c r="C28" s="62" t="s">
        <v>94</v>
      </c>
      <c r="D28" s="63" t="s">
        <v>95</v>
      </c>
      <c r="E28" s="65"/>
      <c r="F28" s="23">
        <v>16.399999999999999</v>
      </c>
      <c r="G28" s="6">
        <v>17</v>
      </c>
    </row>
    <row r="29" spans="1:7" s="69" customFormat="1" ht="15" customHeight="1" x14ac:dyDescent="0.2">
      <c r="A29" s="18"/>
      <c r="B29" s="106" t="s">
        <v>75</v>
      </c>
      <c r="C29" s="66" t="s">
        <v>79</v>
      </c>
      <c r="D29" s="67" t="s">
        <v>81</v>
      </c>
      <c r="E29" s="68" t="s">
        <v>105</v>
      </c>
      <c r="F29" s="28" t="s">
        <v>147</v>
      </c>
      <c r="G29" s="19">
        <v>1317</v>
      </c>
    </row>
    <row r="30" spans="1:7" s="69" customFormat="1" ht="15" customHeight="1" x14ac:dyDescent="0.2">
      <c r="A30" s="18"/>
      <c r="B30" s="108"/>
      <c r="C30" s="62" t="s">
        <v>101</v>
      </c>
      <c r="D30" s="70" t="s">
        <v>80</v>
      </c>
      <c r="E30" s="64"/>
      <c r="F30" s="29" t="s">
        <v>147</v>
      </c>
      <c r="G30" s="6">
        <v>1119</v>
      </c>
    </row>
    <row r="31" spans="1:7" s="69" customFormat="1" ht="15" customHeight="1" x14ac:dyDescent="0.2">
      <c r="A31" s="18"/>
      <c r="B31" s="108"/>
      <c r="C31" s="62" t="s">
        <v>102</v>
      </c>
      <c r="D31" s="63" t="s">
        <v>112</v>
      </c>
      <c r="E31" s="64"/>
      <c r="F31" s="30">
        <v>72.8</v>
      </c>
      <c r="G31" s="6">
        <v>77</v>
      </c>
    </row>
    <row r="32" spans="1:7" s="69" customFormat="1" ht="15" customHeight="1" thickBot="1" x14ac:dyDescent="0.25">
      <c r="A32" s="18"/>
      <c r="B32" s="107"/>
      <c r="C32" s="55" t="s">
        <v>103</v>
      </c>
      <c r="D32" s="71" t="s">
        <v>113</v>
      </c>
      <c r="E32" s="72"/>
      <c r="F32" s="31">
        <v>0</v>
      </c>
      <c r="G32" s="7">
        <v>0</v>
      </c>
    </row>
    <row r="33" spans="1:7" s="14" customFormat="1" ht="15" customHeight="1" x14ac:dyDescent="0.2">
      <c r="A33" s="17"/>
      <c r="B33" s="73" t="s">
        <v>41</v>
      </c>
      <c r="C33" s="66" t="s">
        <v>42</v>
      </c>
      <c r="D33" s="74" t="s">
        <v>114</v>
      </c>
      <c r="E33" s="68" t="s">
        <v>105</v>
      </c>
      <c r="F33" s="32">
        <v>29.6</v>
      </c>
      <c r="G33" s="19">
        <v>31</v>
      </c>
    </row>
    <row r="34" spans="1:7" s="14" customFormat="1" ht="15" customHeight="1" x14ac:dyDescent="0.2">
      <c r="A34" s="17"/>
      <c r="B34" s="75"/>
      <c r="C34" s="62" t="s">
        <v>43</v>
      </c>
      <c r="D34" s="63" t="s">
        <v>115</v>
      </c>
      <c r="E34" s="64"/>
      <c r="F34" s="30">
        <v>45.37</v>
      </c>
      <c r="G34" s="6">
        <v>51</v>
      </c>
    </row>
    <row r="35" spans="1:7" s="14" customFormat="1" ht="15" customHeight="1" x14ac:dyDescent="0.2">
      <c r="A35" s="17"/>
      <c r="B35" s="75"/>
      <c r="C35" s="62" t="s">
        <v>44</v>
      </c>
      <c r="D35" s="63" t="s">
        <v>116</v>
      </c>
      <c r="E35" s="64"/>
      <c r="F35" s="30">
        <v>33.630000000000003</v>
      </c>
      <c r="G35" s="6">
        <v>35</v>
      </c>
    </row>
    <row r="36" spans="1:7" s="14" customFormat="1" ht="15" customHeight="1" x14ac:dyDescent="0.2">
      <c r="A36" s="17"/>
      <c r="B36" s="75"/>
      <c r="C36" s="62" t="s">
        <v>45</v>
      </c>
      <c r="D36" s="63" t="s">
        <v>117</v>
      </c>
      <c r="E36" s="64"/>
      <c r="F36" s="30">
        <v>39.89</v>
      </c>
      <c r="G36" s="6">
        <v>42</v>
      </c>
    </row>
    <row r="37" spans="1:7" s="14" customFormat="1" ht="15" customHeight="1" thickBot="1" x14ac:dyDescent="0.25">
      <c r="A37" s="17"/>
      <c r="B37" s="76"/>
      <c r="C37" s="55" t="s">
        <v>46</v>
      </c>
      <c r="D37" s="71" t="s">
        <v>118</v>
      </c>
      <c r="E37" s="72"/>
      <c r="F37" s="31">
        <v>4.2</v>
      </c>
      <c r="G37" s="7">
        <v>5</v>
      </c>
    </row>
    <row r="38" spans="1:7" s="14" customFormat="1" ht="15" customHeight="1" x14ac:dyDescent="0.2">
      <c r="A38" s="17"/>
      <c r="B38" s="106" t="s">
        <v>38</v>
      </c>
      <c r="C38" s="66" t="s">
        <v>47</v>
      </c>
      <c r="D38" s="74" t="s">
        <v>119</v>
      </c>
      <c r="E38" s="68" t="s">
        <v>105</v>
      </c>
      <c r="F38" s="32">
        <v>51.61</v>
      </c>
      <c r="G38" s="19">
        <v>53</v>
      </c>
    </row>
    <row r="39" spans="1:7" s="14" customFormat="1" ht="15" customHeight="1" x14ac:dyDescent="0.2">
      <c r="A39" s="17"/>
      <c r="B39" s="108"/>
      <c r="C39" s="62" t="s">
        <v>48</v>
      </c>
      <c r="D39" s="63" t="s">
        <v>120</v>
      </c>
      <c r="E39" s="64"/>
      <c r="F39" s="30">
        <v>59.39</v>
      </c>
      <c r="G39" s="6">
        <v>65</v>
      </c>
    </row>
    <row r="40" spans="1:7" s="14" customFormat="1" ht="15" customHeight="1" x14ac:dyDescent="0.2">
      <c r="A40" s="17"/>
      <c r="B40" s="108"/>
      <c r="C40" s="62" t="s">
        <v>49</v>
      </c>
      <c r="D40" s="63" t="s">
        <v>121</v>
      </c>
      <c r="E40" s="64"/>
      <c r="F40" s="30">
        <v>31.61</v>
      </c>
      <c r="G40" s="6">
        <v>35</v>
      </c>
    </row>
    <row r="41" spans="1:7" s="14" customFormat="1" ht="15" customHeight="1" x14ac:dyDescent="0.2">
      <c r="A41" s="17"/>
      <c r="B41" s="108"/>
      <c r="C41" s="62" t="s">
        <v>50</v>
      </c>
      <c r="D41" s="63" t="s">
        <v>122</v>
      </c>
      <c r="E41" s="64"/>
      <c r="F41" s="30">
        <v>7.08</v>
      </c>
      <c r="G41" s="6">
        <v>8</v>
      </c>
    </row>
    <row r="42" spans="1:7" s="14" customFormat="1" ht="15" customHeight="1" x14ac:dyDescent="0.2">
      <c r="A42" s="17"/>
      <c r="B42" s="108"/>
      <c r="C42" s="62" t="s">
        <v>51</v>
      </c>
      <c r="D42" s="63" t="s">
        <v>123</v>
      </c>
      <c r="E42" s="64"/>
      <c r="F42" s="30">
        <v>3</v>
      </c>
      <c r="G42" s="6">
        <v>3</v>
      </c>
    </row>
    <row r="43" spans="1:7" s="14" customFormat="1" ht="15" customHeight="1" thickBot="1" x14ac:dyDescent="0.25">
      <c r="A43" s="17"/>
      <c r="B43" s="108"/>
      <c r="C43" s="62" t="s">
        <v>52</v>
      </c>
      <c r="D43" s="63" t="s">
        <v>124</v>
      </c>
      <c r="E43" s="65"/>
      <c r="F43" s="30">
        <v>0</v>
      </c>
      <c r="G43" s="6">
        <v>0</v>
      </c>
    </row>
    <row r="44" spans="1:7" ht="15" customHeight="1" x14ac:dyDescent="0.2">
      <c r="A44" s="16"/>
      <c r="B44" s="106" t="s">
        <v>15</v>
      </c>
      <c r="C44" s="59" t="s">
        <v>12</v>
      </c>
      <c r="D44" s="60" t="s">
        <v>106</v>
      </c>
      <c r="E44" s="61" t="s">
        <v>105</v>
      </c>
      <c r="F44" s="11">
        <v>3</v>
      </c>
      <c r="G44" s="21" t="s">
        <v>147</v>
      </c>
    </row>
    <row r="45" spans="1:7" ht="15" customHeight="1" thickBot="1" x14ac:dyDescent="0.25">
      <c r="A45" s="16"/>
      <c r="B45" s="107"/>
      <c r="C45" s="77" t="s">
        <v>11</v>
      </c>
      <c r="D45" s="78" t="s">
        <v>143</v>
      </c>
      <c r="E45" s="79"/>
      <c r="F45" s="12">
        <f>IF(ISERR(F44/(F22+F44)*100),"-",F44/(F22+F44)*100)</f>
        <v>1.9269060312158779</v>
      </c>
      <c r="G45" s="22" t="s">
        <v>147</v>
      </c>
    </row>
    <row r="46" spans="1:7" ht="15" customHeight="1" x14ac:dyDescent="0.2">
      <c r="A46" s="16"/>
      <c r="B46" s="80" t="s">
        <v>108</v>
      </c>
      <c r="C46" s="81" t="s">
        <v>10</v>
      </c>
      <c r="D46" s="82" t="s">
        <v>9</v>
      </c>
      <c r="E46" s="83" t="s">
        <v>104</v>
      </c>
      <c r="F46" s="20">
        <v>13</v>
      </c>
      <c r="G46" s="8">
        <v>13</v>
      </c>
    </row>
    <row r="47" spans="1:7" s="14" customFormat="1" ht="15" customHeight="1" x14ac:dyDescent="0.2">
      <c r="A47" s="17"/>
      <c r="B47" s="112" t="s">
        <v>60</v>
      </c>
      <c r="C47" s="62" t="s">
        <v>22</v>
      </c>
      <c r="D47" s="63" t="s">
        <v>125</v>
      </c>
      <c r="E47" s="84" t="s">
        <v>104</v>
      </c>
      <c r="F47" s="30">
        <v>3</v>
      </c>
      <c r="G47" s="6">
        <v>3</v>
      </c>
    </row>
    <row r="48" spans="1:7" s="14" customFormat="1" ht="15" customHeight="1" x14ac:dyDescent="0.2">
      <c r="A48" s="17"/>
      <c r="B48" s="113"/>
      <c r="C48" s="62" t="s">
        <v>55</v>
      </c>
      <c r="D48" s="85" t="s">
        <v>126</v>
      </c>
      <c r="E48" s="65"/>
      <c r="F48" s="30">
        <v>3</v>
      </c>
      <c r="G48" s="6">
        <v>3</v>
      </c>
    </row>
    <row r="49" spans="1:7" s="14" customFormat="1" ht="15" customHeight="1" x14ac:dyDescent="0.2">
      <c r="A49" s="17"/>
      <c r="B49" s="113"/>
      <c r="C49" s="62" t="s">
        <v>56</v>
      </c>
      <c r="D49" s="85" t="s">
        <v>127</v>
      </c>
      <c r="E49" s="65"/>
      <c r="F49" s="30">
        <v>0</v>
      </c>
      <c r="G49" s="6">
        <v>0</v>
      </c>
    </row>
    <row r="50" spans="1:7" s="14" customFormat="1" ht="15" customHeight="1" x14ac:dyDescent="0.2">
      <c r="A50" s="17"/>
      <c r="B50" s="113"/>
      <c r="C50" s="62" t="s">
        <v>57</v>
      </c>
      <c r="D50" s="85" t="s">
        <v>128</v>
      </c>
      <c r="E50" s="65"/>
      <c r="F50" s="30">
        <v>0</v>
      </c>
      <c r="G50" s="6">
        <v>0</v>
      </c>
    </row>
    <row r="51" spans="1:7" s="14" customFormat="1" ht="15" customHeight="1" x14ac:dyDescent="0.2">
      <c r="A51" s="17"/>
      <c r="B51" s="113"/>
      <c r="C51" s="62" t="s">
        <v>23</v>
      </c>
      <c r="D51" s="63" t="s">
        <v>129</v>
      </c>
      <c r="E51" s="65"/>
      <c r="F51" s="30">
        <v>4</v>
      </c>
      <c r="G51" s="6">
        <v>4</v>
      </c>
    </row>
    <row r="52" spans="1:7" s="14" customFormat="1" ht="15" customHeight="1" x14ac:dyDescent="0.2">
      <c r="A52" s="17"/>
      <c r="B52" s="113"/>
      <c r="C52" s="62" t="s">
        <v>82</v>
      </c>
      <c r="D52" s="63" t="s">
        <v>130</v>
      </c>
      <c r="E52" s="65"/>
      <c r="F52" s="30">
        <v>0</v>
      </c>
      <c r="G52" s="6">
        <v>0</v>
      </c>
    </row>
    <row r="53" spans="1:7" s="14" customFormat="1" ht="15" customHeight="1" x14ac:dyDescent="0.2">
      <c r="A53" s="17"/>
      <c r="B53" s="113"/>
      <c r="C53" s="62" t="s">
        <v>24</v>
      </c>
      <c r="D53" s="63" t="s">
        <v>131</v>
      </c>
      <c r="E53" s="65"/>
      <c r="F53" s="30">
        <v>1</v>
      </c>
      <c r="G53" s="6">
        <v>1</v>
      </c>
    </row>
    <row r="54" spans="1:7" s="14" customFormat="1" ht="15" customHeight="1" x14ac:dyDescent="0.2">
      <c r="A54" s="17"/>
      <c r="B54" s="113"/>
      <c r="C54" s="62" t="s">
        <v>36</v>
      </c>
      <c r="D54" s="63" t="s">
        <v>132</v>
      </c>
      <c r="E54" s="65"/>
      <c r="F54" s="30">
        <v>0</v>
      </c>
      <c r="G54" s="6">
        <v>0</v>
      </c>
    </row>
    <row r="55" spans="1:7" s="14" customFormat="1" ht="15" customHeight="1" x14ac:dyDescent="0.2">
      <c r="A55" s="17"/>
      <c r="B55" s="113"/>
      <c r="C55" s="62" t="s">
        <v>37</v>
      </c>
      <c r="D55" s="63" t="s">
        <v>133</v>
      </c>
      <c r="E55" s="65"/>
      <c r="F55" s="30">
        <v>0</v>
      </c>
      <c r="G55" s="6">
        <v>0</v>
      </c>
    </row>
    <row r="56" spans="1:7" s="14" customFormat="1" ht="15" customHeight="1" x14ac:dyDescent="0.2">
      <c r="A56" s="17"/>
      <c r="B56" s="113"/>
      <c r="C56" s="62" t="s">
        <v>97</v>
      </c>
      <c r="D56" s="63" t="s">
        <v>134</v>
      </c>
      <c r="E56" s="65"/>
      <c r="F56" s="30">
        <v>0</v>
      </c>
      <c r="G56" s="6">
        <v>0</v>
      </c>
    </row>
    <row r="57" spans="1:7" s="14" customFormat="1" ht="15" customHeight="1" x14ac:dyDescent="0.2">
      <c r="A57" s="17"/>
      <c r="B57" s="113"/>
      <c r="C57" s="62" t="s">
        <v>98</v>
      </c>
      <c r="D57" s="63" t="s">
        <v>135</v>
      </c>
      <c r="E57" s="65"/>
      <c r="F57" s="30">
        <v>1</v>
      </c>
      <c r="G57" s="24" t="s">
        <v>147</v>
      </c>
    </row>
    <row r="58" spans="1:7" s="14" customFormat="1" ht="15" customHeight="1" x14ac:dyDescent="0.2">
      <c r="A58" s="17"/>
      <c r="B58" s="113"/>
      <c r="C58" s="62" t="s">
        <v>99</v>
      </c>
      <c r="D58" s="63" t="s">
        <v>136</v>
      </c>
      <c r="E58" s="65"/>
      <c r="F58" s="30">
        <v>0</v>
      </c>
      <c r="G58" s="6">
        <v>0</v>
      </c>
    </row>
    <row r="59" spans="1:7" s="14" customFormat="1" ht="15" customHeight="1" x14ac:dyDescent="0.2">
      <c r="A59" s="17"/>
      <c r="B59" s="113"/>
      <c r="C59" s="62" t="s">
        <v>100</v>
      </c>
      <c r="D59" s="63" t="s">
        <v>137</v>
      </c>
      <c r="E59" s="65"/>
      <c r="F59" s="30">
        <v>0</v>
      </c>
      <c r="G59" s="6">
        <v>0</v>
      </c>
    </row>
    <row r="60" spans="1:7" s="14" customFormat="1" ht="15" customHeight="1" x14ac:dyDescent="0.2">
      <c r="A60" s="17"/>
      <c r="B60" s="114"/>
      <c r="C60" s="81" t="s">
        <v>148</v>
      </c>
      <c r="D60" s="86" t="s">
        <v>149</v>
      </c>
      <c r="E60" s="83"/>
      <c r="F60" s="30">
        <v>5</v>
      </c>
      <c r="G60" s="8">
        <v>5</v>
      </c>
    </row>
    <row r="61" spans="1:7" s="14" customFormat="1" ht="15" customHeight="1" x14ac:dyDescent="0.2">
      <c r="A61" s="17"/>
      <c r="B61" s="112" t="s">
        <v>61</v>
      </c>
      <c r="C61" s="62" t="s">
        <v>62</v>
      </c>
      <c r="D61" s="63" t="s">
        <v>114</v>
      </c>
      <c r="E61" s="65" t="s">
        <v>104</v>
      </c>
      <c r="F61" s="33">
        <v>6</v>
      </c>
      <c r="G61" s="6">
        <v>6</v>
      </c>
    </row>
    <row r="62" spans="1:7" s="14" customFormat="1" ht="15" customHeight="1" x14ac:dyDescent="0.2">
      <c r="A62" s="17"/>
      <c r="B62" s="113"/>
      <c r="C62" s="62" t="s">
        <v>63</v>
      </c>
      <c r="D62" s="63" t="s">
        <v>115</v>
      </c>
      <c r="E62" s="64"/>
      <c r="F62" s="30">
        <v>4</v>
      </c>
      <c r="G62" s="6">
        <v>4</v>
      </c>
    </row>
    <row r="63" spans="1:7" s="14" customFormat="1" ht="15" customHeight="1" x14ac:dyDescent="0.2">
      <c r="A63" s="17"/>
      <c r="B63" s="113"/>
      <c r="C63" s="62" t="s">
        <v>64</v>
      </c>
      <c r="D63" s="63" t="s">
        <v>116</v>
      </c>
      <c r="E63" s="64"/>
      <c r="F63" s="30">
        <v>1</v>
      </c>
      <c r="G63" s="6">
        <v>1</v>
      </c>
    </row>
    <row r="64" spans="1:7" s="14" customFormat="1" ht="15" customHeight="1" x14ac:dyDescent="0.2">
      <c r="A64" s="17"/>
      <c r="B64" s="113"/>
      <c r="C64" s="62" t="s">
        <v>65</v>
      </c>
      <c r="D64" s="63" t="s">
        <v>117</v>
      </c>
      <c r="E64" s="64"/>
      <c r="F64" s="30">
        <v>2</v>
      </c>
      <c r="G64" s="6">
        <v>2</v>
      </c>
    </row>
    <row r="65" spans="1:7" s="14" customFormat="1" ht="15" customHeight="1" x14ac:dyDescent="0.2">
      <c r="A65" s="17"/>
      <c r="B65" s="114"/>
      <c r="C65" s="81" t="s">
        <v>66</v>
      </c>
      <c r="D65" s="63" t="s">
        <v>118</v>
      </c>
      <c r="E65" s="87"/>
      <c r="F65" s="20">
        <v>0</v>
      </c>
      <c r="G65" s="8">
        <v>0</v>
      </c>
    </row>
    <row r="66" spans="1:7" ht="15" customHeight="1" x14ac:dyDescent="0.2">
      <c r="A66" s="16"/>
      <c r="B66" s="88" t="s">
        <v>109</v>
      </c>
      <c r="C66" s="89" t="s">
        <v>8</v>
      </c>
      <c r="D66" s="90" t="s">
        <v>7</v>
      </c>
      <c r="E66" s="91" t="s">
        <v>104</v>
      </c>
      <c r="F66" s="34">
        <v>22.04</v>
      </c>
      <c r="G66" s="27">
        <v>24</v>
      </c>
    </row>
    <row r="67" spans="1:7" s="14" customFormat="1" ht="15" customHeight="1" x14ac:dyDescent="0.2">
      <c r="A67" s="17"/>
      <c r="B67" s="112" t="s">
        <v>38</v>
      </c>
      <c r="C67" s="62" t="s">
        <v>25</v>
      </c>
      <c r="D67" s="63" t="s">
        <v>119</v>
      </c>
      <c r="E67" s="84" t="s">
        <v>104</v>
      </c>
      <c r="F67" s="30">
        <v>10.6</v>
      </c>
      <c r="G67" s="6">
        <v>11</v>
      </c>
    </row>
    <row r="68" spans="1:7" s="14" customFormat="1" ht="15" customHeight="1" x14ac:dyDescent="0.2">
      <c r="A68" s="17"/>
      <c r="B68" s="113"/>
      <c r="C68" s="62" t="s">
        <v>26</v>
      </c>
      <c r="D68" s="63" t="s">
        <v>120</v>
      </c>
      <c r="E68" s="65"/>
      <c r="F68" s="30">
        <v>9.0399999999999991</v>
      </c>
      <c r="G68" s="6">
        <v>10</v>
      </c>
    </row>
    <row r="69" spans="1:7" s="14" customFormat="1" ht="15" customHeight="1" x14ac:dyDescent="0.2">
      <c r="A69" s="17"/>
      <c r="B69" s="113"/>
      <c r="C69" s="62" t="s">
        <v>27</v>
      </c>
      <c r="D69" s="63" t="s">
        <v>121</v>
      </c>
      <c r="E69" s="65"/>
      <c r="F69" s="30">
        <v>1.6</v>
      </c>
      <c r="G69" s="6">
        <v>2</v>
      </c>
    </row>
    <row r="70" spans="1:7" s="14" customFormat="1" ht="15" customHeight="1" x14ac:dyDescent="0.2">
      <c r="A70" s="17"/>
      <c r="B70" s="113"/>
      <c r="C70" s="62" t="s">
        <v>35</v>
      </c>
      <c r="D70" s="63" t="s">
        <v>122</v>
      </c>
      <c r="E70" s="65"/>
      <c r="F70" s="30">
        <v>0</v>
      </c>
      <c r="G70" s="6">
        <v>0</v>
      </c>
    </row>
    <row r="71" spans="1:7" s="14" customFormat="1" ht="15" customHeight="1" x14ac:dyDescent="0.2">
      <c r="A71" s="17"/>
      <c r="B71" s="113"/>
      <c r="C71" s="62" t="s">
        <v>39</v>
      </c>
      <c r="D71" s="63" t="s">
        <v>123</v>
      </c>
      <c r="E71" s="65"/>
      <c r="F71" s="30">
        <v>0</v>
      </c>
      <c r="G71" s="6">
        <v>0</v>
      </c>
    </row>
    <row r="72" spans="1:7" s="14" customFormat="1" ht="15" customHeight="1" x14ac:dyDescent="0.2">
      <c r="A72" s="17"/>
      <c r="B72" s="114"/>
      <c r="C72" s="81" t="s">
        <v>40</v>
      </c>
      <c r="D72" s="86" t="s">
        <v>124</v>
      </c>
      <c r="E72" s="83"/>
      <c r="F72" s="20">
        <v>0.8</v>
      </c>
      <c r="G72" s="8">
        <v>1</v>
      </c>
    </row>
    <row r="73" spans="1:7" s="14" customFormat="1" ht="15" customHeight="1" x14ac:dyDescent="0.2">
      <c r="A73" s="17"/>
      <c r="B73" s="115" t="s">
        <v>31</v>
      </c>
      <c r="C73" s="62" t="s">
        <v>28</v>
      </c>
      <c r="D73" s="63" t="s">
        <v>129</v>
      </c>
      <c r="E73" s="65" t="s">
        <v>104</v>
      </c>
      <c r="F73" s="30">
        <v>0</v>
      </c>
      <c r="G73" s="6">
        <v>0</v>
      </c>
    </row>
    <row r="74" spans="1:7" s="14" customFormat="1" ht="15" customHeight="1" x14ac:dyDescent="0.2">
      <c r="A74" s="17"/>
      <c r="B74" s="110"/>
      <c r="C74" s="62" t="s">
        <v>83</v>
      </c>
      <c r="D74" s="63" t="s">
        <v>130</v>
      </c>
      <c r="E74" s="65"/>
      <c r="F74" s="30">
        <v>0</v>
      </c>
      <c r="G74" s="6">
        <v>0</v>
      </c>
    </row>
    <row r="75" spans="1:7" s="14" customFormat="1" ht="15" customHeight="1" x14ac:dyDescent="0.2">
      <c r="A75" s="17"/>
      <c r="B75" s="110"/>
      <c r="C75" s="62" t="s">
        <v>29</v>
      </c>
      <c r="D75" s="63" t="s">
        <v>131</v>
      </c>
      <c r="E75" s="65"/>
      <c r="F75" s="30">
        <v>0</v>
      </c>
      <c r="G75" s="6">
        <v>0</v>
      </c>
    </row>
    <row r="76" spans="1:7" s="14" customFormat="1" ht="15" customHeight="1" x14ac:dyDescent="0.2">
      <c r="A76" s="17"/>
      <c r="B76" s="110"/>
      <c r="C76" s="62" t="s">
        <v>30</v>
      </c>
      <c r="D76" s="63" t="s">
        <v>132</v>
      </c>
      <c r="E76" s="65"/>
      <c r="F76" s="30">
        <v>0</v>
      </c>
      <c r="G76" s="6">
        <v>0</v>
      </c>
    </row>
    <row r="77" spans="1:7" s="14" customFormat="1" ht="15" customHeight="1" x14ac:dyDescent="0.2">
      <c r="A77" s="17"/>
      <c r="B77" s="110"/>
      <c r="C77" s="62" t="s">
        <v>32</v>
      </c>
      <c r="D77" s="63" t="s">
        <v>133</v>
      </c>
      <c r="E77" s="65"/>
      <c r="F77" s="30">
        <v>0</v>
      </c>
      <c r="G77" s="6">
        <v>0</v>
      </c>
    </row>
    <row r="78" spans="1:7" s="14" customFormat="1" ht="15" customHeight="1" x14ac:dyDescent="0.2">
      <c r="A78" s="17"/>
      <c r="B78" s="110"/>
      <c r="C78" s="62" t="s">
        <v>33</v>
      </c>
      <c r="D78" s="63" t="s">
        <v>138</v>
      </c>
      <c r="E78" s="65"/>
      <c r="F78" s="30">
        <v>0</v>
      </c>
      <c r="G78" s="6">
        <v>0</v>
      </c>
    </row>
    <row r="79" spans="1:7" s="14" customFormat="1" ht="15" customHeight="1" x14ac:dyDescent="0.2">
      <c r="A79" s="17"/>
      <c r="B79" s="110"/>
      <c r="C79" s="62" t="s">
        <v>53</v>
      </c>
      <c r="D79" s="63" t="s">
        <v>139</v>
      </c>
      <c r="E79" s="65"/>
      <c r="F79" s="30">
        <v>0.8</v>
      </c>
      <c r="G79" s="6">
        <v>1</v>
      </c>
    </row>
    <row r="80" spans="1:7" s="14" customFormat="1" ht="15" customHeight="1" x14ac:dyDescent="0.2">
      <c r="A80" s="17"/>
      <c r="B80" s="110"/>
      <c r="C80" s="62" t="s">
        <v>54</v>
      </c>
      <c r="D80" s="63" t="s">
        <v>140</v>
      </c>
      <c r="E80" s="65"/>
      <c r="F80" s="30">
        <v>0</v>
      </c>
      <c r="G80" s="6">
        <v>0</v>
      </c>
    </row>
    <row r="81" spans="1:7" s="14" customFormat="1" ht="15" customHeight="1" x14ac:dyDescent="0.2">
      <c r="A81" s="17"/>
      <c r="B81" s="110"/>
      <c r="C81" s="62" t="s">
        <v>58</v>
      </c>
      <c r="D81" s="63" t="s">
        <v>135</v>
      </c>
      <c r="E81" s="65"/>
      <c r="F81" s="30">
        <v>3.19</v>
      </c>
      <c r="G81" s="24" t="s">
        <v>147</v>
      </c>
    </row>
    <row r="82" spans="1:7" s="14" customFormat="1" ht="15" customHeight="1" x14ac:dyDescent="0.2">
      <c r="A82" s="17"/>
      <c r="B82" s="110"/>
      <c r="C82" s="62" t="s">
        <v>73</v>
      </c>
      <c r="D82" s="63" t="s">
        <v>136</v>
      </c>
      <c r="E82" s="65"/>
      <c r="F82" s="30">
        <v>1</v>
      </c>
      <c r="G82" s="6">
        <v>1</v>
      </c>
    </row>
    <row r="83" spans="1:7" s="14" customFormat="1" ht="15" customHeight="1" x14ac:dyDescent="0.2">
      <c r="A83" s="17"/>
      <c r="B83" s="110"/>
      <c r="C83" s="62" t="s">
        <v>74</v>
      </c>
      <c r="D83" s="63" t="s">
        <v>137</v>
      </c>
      <c r="E83" s="65"/>
      <c r="F83" s="30">
        <v>0</v>
      </c>
      <c r="G83" s="6">
        <v>0</v>
      </c>
    </row>
    <row r="84" spans="1:7" s="14" customFormat="1" ht="15" customHeight="1" x14ac:dyDescent="0.2">
      <c r="A84" s="17"/>
      <c r="B84" s="116"/>
      <c r="C84" s="81" t="s">
        <v>150</v>
      </c>
      <c r="D84" s="86" t="s">
        <v>149</v>
      </c>
      <c r="E84" s="83"/>
      <c r="F84" s="20">
        <v>20.239999999999998</v>
      </c>
      <c r="G84" s="8">
        <v>22</v>
      </c>
    </row>
    <row r="85" spans="1:7" s="14" customFormat="1" ht="15" customHeight="1" x14ac:dyDescent="0.2">
      <c r="A85" s="17"/>
      <c r="B85" s="92" t="s">
        <v>67</v>
      </c>
      <c r="C85" s="62" t="s">
        <v>68</v>
      </c>
      <c r="D85" s="63" t="s">
        <v>114</v>
      </c>
      <c r="E85" s="84" t="s">
        <v>104</v>
      </c>
      <c r="F85" s="30">
        <v>3</v>
      </c>
      <c r="G85" s="6">
        <v>3</v>
      </c>
    </row>
    <row r="86" spans="1:7" s="14" customFormat="1" ht="15" customHeight="1" x14ac:dyDescent="0.2">
      <c r="A86" s="17"/>
      <c r="B86" s="93"/>
      <c r="C86" s="62" t="s">
        <v>69</v>
      </c>
      <c r="D86" s="63" t="s">
        <v>115</v>
      </c>
      <c r="E86" s="64"/>
      <c r="F86" s="30">
        <v>5.8</v>
      </c>
      <c r="G86" s="6">
        <v>6</v>
      </c>
    </row>
    <row r="87" spans="1:7" s="14" customFormat="1" ht="15" customHeight="1" x14ac:dyDescent="0.2">
      <c r="A87" s="17"/>
      <c r="B87" s="93"/>
      <c r="C87" s="62" t="s">
        <v>70</v>
      </c>
      <c r="D87" s="63" t="s">
        <v>116</v>
      </c>
      <c r="E87" s="64"/>
      <c r="F87" s="30">
        <v>3.4</v>
      </c>
      <c r="G87" s="6">
        <v>4</v>
      </c>
    </row>
    <row r="88" spans="1:7" s="14" customFormat="1" ht="15" customHeight="1" x14ac:dyDescent="0.2">
      <c r="A88" s="17"/>
      <c r="B88" s="93"/>
      <c r="C88" s="62" t="s">
        <v>71</v>
      </c>
      <c r="D88" s="63" t="s">
        <v>117</v>
      </c>
      <c r="E88" s="64"/>
      <c r="F88" s="30">
        <v>9.0399999999999991</v>
      </c>
      <c r="G88" s="6">
        <v>10</v>
      </c>
    </row>
    <row r="89" spans="1:7" s="14" customFormat="1" ht="15" customHeight="1" x14ac:dyDescent="0.2">
      <c r="A89" s="17"/>
      <c r="B89" s="94"/>
      <c r="C89" s="81" t="s">
        <v>72</v>
      </c>
      <c r="D89" s="86" t="s">
        <v>118</v>
      </c>
      <c r="E89" s="87"/>
      <c r="F89" s="20">
        <v>0.8</v>
      </c>
      <c r="G89" s="8">
        <v>1</v>
      </c>
    </row>
    <row r="90" spans="1:7" ht="15" customHeight="1" thickBot="1" x14ac:dyDescent="0.25">
      <c r="B90" s="95"/>
      <c r="C90" s="62" t="s">
        <v>6</v>
      </c>
      <c r="D90" s="96" t="s">
        <v>144</v>
      </c>
      <c r="E90" s="84" t="s">
        <v>104</v>
      </c>
      <c r="F90" s="35">
        <f>IF(ISERR(F66/F22*100),"-",F66/F22*100)</f>
        <v>14.434475080227912</v>
      </c>
      <c r="G90" s="9">
        <f>IF(ISERR(G66/G22*100),"-",G66/G22*100)</f>
        <v>14.634146341463413</v>
      </c>
    </row>
    <row r="91" spans="1:7" ht="15" customHeight="1" x14ac:dyDescent="0.2">
      <c r="B91" s="109" t="s">
        <v>110</v>
      </c>
      <c r="C91" s="66" t="s">
        <v>5</v>
      </c>
      <c r="D91" s="97" t="s">
        <v>4</v>
      </c>
      <c r="E91" s="98" t="s">
        <v>104</v>
      </c>
      <c r="F91" s="11">
        <v>1112.5</v>
      </c>
      <c r="G91" s="21" t="s">
        <v>147</v>
      </c>
    </row>
    <row r="92" spans="1:7" ht="15" customHeight="1" thickBot="1" x14ac:dyDescent="0.25">
      <c r="B92" s="111"/>
      <c r="C92" s="55" t="s">
        <v>3</v>
      </c>
      <c r="D92" s="99" t="s">
        <v>145</v>
      </c>
      <c r="E92" s="100"/>
      <c r="F92" s="12">
        <f>IF(ISERR(F91/(F22*253)*100),"-",F91/(F22*253)*100)</f>
        <v>2.8798436057246892</v>
      </c>
      <c r="G92" s="22" t="s">
        <v>147</v>
      </c>
    </row>
    <row r="93" spans="1:7" ht="15" customHeight="1" x14ac:dyDescent="0.2">
      <c r="B93" s="109" t="s">
        <v>111</v>
      </c>
      <c r="C93" s="66" t="s">
        <v>2</v>
      </c>
      <c r="D93" s="97" t="s">
        <v>1</v>
      </c>
      <c r="E93" s="68" t="s">
        <v>105</v>
      </c>
      <c r="F93" s="32">
        <v>0</v>
      </c>
      <c r="G93" s="25">
        <v>0</v>
      </c>
    </row>
    <row r="94" spans="1:7" s="14" customFormat="1" ht="15" customHeight="1" x14ac:dyDescent="0.2">
      <c r="B94" s="110"/>
      <c r="C94" s="62" t="s">
        <v>21</v>
      </c>
      <c r="D94" s="63" t="s">
        <v>141</v>
      </c>
      <c r="E94" s="64"/>
      <c r="F94" s="30">
        <v>0</v>
      </c>
      <c r="G94" s="26">
        <v>0</v>
      </c>
    </row>
    <row r="95" spans="1:7" ht="15" customHeight="1" thickBot="1" x14ac:dyDescent="0.25">
      <c r="B95" s="111"/>
      <c r="C95" s="55" t="s">
        <v>0</v>
      </c>
      <c r="D95" s="99" t="s">
        <v>146</v>
      </c>
      <c r="E95" s="72"/>
      <c r="F95" s="12">
        <f>IF(ISERR(F93/(F22+F93)*100),"-",F93/(F22+F93)*100)</f>
        <v>0</v>
      </c>
      <c r="G95" s="10">
        <f>IF(ISERR(G93/(G22+G93)*100),"-",G93/(G22+G93)*100)</f>
        <v>0</v>
      </c>
    </row>
    <row r="96" spans="1:7" s="14" customFormat="1" ht="120" customHeight="1" thickBot="1" x14ac:dyDescent="0.25">
      <c r="B96" s="76" t="s">
        <v>142</v>
      </c>
      <c r="C96" s="103" t="s">
        <v>161</v>
      </c>
      <c r="D96" s="104"/>
      <c r="E96" s="104"/>
      <c r="F96" s="104"/>
      <c r="G96" s="105"/>
    </row>
  </sheetData>
  <sheetProtection selectLockedCells="1"/>
  <mergeCells count="16">
    <mergeCell ref="C1:G1"/>
    <mergeCell ref="C2:G2"/>
    <mergeCell ref="F19:G19"/>
    <mergeCell ref="F21:G21"/>
    <mergeCell ref="C16:D16"/>
    <mergeCell ref="C96:G96"/>
    <mergeCell ref="B44:B45"/>
    <mergeCell ref="B38:B43"/>
    <mergeCell ref="B29:B32"/>
    <mergeCell ref="B23:B28"/>
    <mergeCell ref="B93:B95"/>
    <mergeCell ref="B47:B60"/>
    <mergeCell ref="B61:B65"/>
    <mergeCell ref="B67:B72"/>
    <mergeCell ref="B73:B84"/>
    <mergeCell ref="B91:B92"/>
  </mergeCells>
  <conditionalFormatting sqref="F21:G95">
    <cfRule type="containsBlanks" dxfId="0" priority="1">
      <formula>LEN(TRIM(F21))=0</formula>
    </cfRule>
  </conditionalFormatting>
  <dataValidations xWindow="948" yWindow="283" count="3">
    <dataValidation type="whole" allowBlank="1" showInputMessage="1" showErrorMessage="1" errorTitle="Please check the entry" error="Headcount figures should be whole numbers, please re-enter the figure without decimal places." sqref="G46:G56 G58:G80 G93:G94 G82:G89 G22:G43">
      <formula1>0</formula1>
      <formula2>1000000</formula2>
    </dataValidation>
    <dataValidation type="decimal" allowBlank="1" showInputMessage="1" showErrorMessage="1" errorTitle="Invalid entry" error="Only numbers can be entered in this field (if data is not available leave the cell blank and add a comment).  Please re-enter." sqref="F93:F94 F91 F46:F89 F44 F31:F43 F22:F28">
      <formula1>0</formula1>
      <formula2>100000000</formula2>
    </dataValidation>
    <dataValidation type="list" allowBlank="1" showDropDown="1" showInputMessage="1" showErrorMessage="1" errorTitle="Invalid LA code" error="Please enter a valid LA code." sqref="F21:G21">
      <formula1>#REF!</formula1>
    </dataValidation>
  </dataValidations>
  <hyperlinks>
    <hyperlink ref="C16" r:id="rId1" display="mailto:ProgrammeOffice.CSAR@education.gsi.gov.uk"/>
  </hyperlinks>
  <pageMargins left="0.7" right="0.7" top="0.75" bottom="0.75" header="0.3" footer="0.3"/>
  <pageSetup paperSize="8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Workforce form 2016</vt:lpstr>
      <vt:lpstr>'Workforce form 2016'!Print_Area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Sarah</dc:creator>
  <cp:lastModifiedBy>eiaa</cp:lastModifiedBy>
  <cp:lastPrinted>2016-11-18T11:37:07Z</cp:lastPrinted>
  <dcterms:created xsi:type="dcterms:W3CDTF">2013-02-04T11:26:11Z</dcterms:created>
  <dcterms:modified xsi:type="dcterms:W3CDTF">2017-02-14T10:20:27Z</dcterms:modified>
</cp:coreProperties>
</file>