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4635" windowWidth="19215" windowHeight="4455" tabRatio="833" firstSheet="2" activeTab="3"/>
  </bookViews>
  <sheets>
    <sheet name="Revision History" sheetId="26" state="hidden" r:id="rId1"/>
    <sheet name="2015-16SALT2013-14RegBlind" sheetId="30" state="hidden" r:id="rId2"/>
    <sheet name="STS001" sheetId="4" r:id="rId3"/>
    <sheet name="STS002a" sheetId="5" r:id="rId4"/>
    <sheet name="STS002b" sheetId="6" r:id="rId5"/>
    <sheet name="STS004" sheetId="8" r:id="rId6"/>
    <sheet name="LTS001a" sheetId="9" r:id="rId7"/>
    <sheet name="LTS001b" sheetId="10" r:id="rId8"/>
    <sheet name="LTS001c" sheetId="11" r:id="rId9"/>
    <sheet name="LTS002a" sheetId="12" r:id="rId10"/>
    <sheet name="LTS002b" sheetId="13" r:id="rId11"/>
    <sheet name="LTS003" sheetId="14" r:id="rId12"/>
    <sheet name="LTS004" sheetId="18" r:id="rId13"/>
    <sheet name="SSDA902" sheetId="25" r:id="rId14"/>
    <sheet name="csv_data" sheetId="31" state="hidden" r:id="rId15"/>
    <sheet name="csv_text" sheetId="29" state="hidden" r:id="rId16"/>
  </sheets>
  <definedNames>
    <definedName name="_xlnm._FilterDatabase" localSheetId="14" hidden="1">csv_data!$A$1:$D$3246</definedName>
    <definedName name="_xlnm._FilterDatabase" localSheetId="15" hidden="1">csv_text!$A$1:$D$43</definedName>
    <definedName name="A_CURRENT" localSheetId="14">#REF!</definedName>
    <definedName name="A_CURRENT">#REF!</definedName>
    <definedName name="ALL_CURRENT" localSheetId="14">#REF!</definedName>
    <definedName name="ALL_CURRENT">#REF!</definedName>
    <definedName name="E_CURRENT" localSheetId="14">#REF!</definedName>
    <definedName name="E_CURRENT">#REF!</definedName>
    <definedName name="M_CURRENT" localSheetId="14">#REF!</definedName>
    <definedName name="M_CURRENT">#REF!</definedName>
    <definedName name="_xlnm.Print_Area" localSheetId="6">LTS001a!$A$1:$K$43</definedName>
    <definedName name="_xlnm.Print_Area" localSheetId="8">LTS001c!$A$1:$K$42</definedName>
    <definedName name="_xlnm.Print_Area" localSheetId="11">'LTS003'!$A$1:$K$47</definedName>
    <definedName name="_xlnm.Print_Area" localSheetId="12">'LTS004'!$A$1:$N$28</definedName>
    <definedName name="_xlnm.Print_Area" localSheetId="13">SSDA902!$A$1:$G$42</definedName>
    <definedName name="_xlnm.Print_Area" localSheetId="2">'STS001'!$A$1:$N$64</definedName>
    <definedName name="_xlnm.Print_Area" localSheetId="3">STS002a!$A$1:$M$68</definedName>
    <definedName name="_xlnm.Print_Area" localSheetId="4">STS002b!$A$1:$M$66</definedName>
    <definedName name="_xlnm.Print_Area" localSheetId="5">'STS004'!$A$1:$K$15</definedName>
  </definedNames>
  <calcPr calcId="145621"/>
</workbook>
</file>

<file path=xl/calcChain.xml><?xml version="1.0" encoding="utf-8"?>
<calcChain xmlns="http://schemas.openxmlformats.org/spreadsheetml/2006/main">
  <c r="B33" i="14" l="1"/>
  <c r="B15" i="14"/>
  <c r="J34" i="11" l="1"/>
  <c r="C47" i="5" l="1"/>
  <c r="C42" i="29" l="1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3241" i="31" l="1"/>
  <c r="C3240" i="31"/>
  <c r="C3239" i="31"/>
  <c r="C3237" i="31"/>
  <c r="C3236" i="31"/>
  <c r="C3235" i="31"/>
  <c r="C3228" i="31"/>
  <c r="C3227" i="31"/>
  <c r="C3226" i="31"/>
  <c r="C3225" i="31"/>
  <c r="C3223" i="31"/>
  <c r="C3222" i="31"/>
  <c r="C3221" i="31"/>
  <c r="C3220" i="31"/>
  <c r="C3218" i="31"/>
  <c r="C3217" i="31"/>
  <c r="C3216" i="31"/>
  <c r="C3215" i="31"/>
  <c r="C3213" i="31"/>
  <c r="C3212" i="31"/>
  <c r="C3211" i="31"/>
  <c r="C3210" i="31"/>
  <c r="C3208" i="31"/>
  <c r="C3207" i="31"/>
  <c r="C3206" i="31"/>
  <c r="C3205" i="31"/>
  <c r="C3203" i="31"/>
  <c r="C3202" i="31"/>
  <c r="C3201" i="31"/>
  <c r="C3200" i="31"/>
  <c r="C3193" i="31"/>
  <c r="C3192" i="31"/>
  <c r="C3191" i="31"/>
  <c r="C3190" i="31"/>
  <c r="C3188" i="31"/>
  <c r="C3187" i="31"/>
  <c r="C3186" i="31"/>
  <c r="C3185" i="31"/>
  <c r="C3183" i="31"/>
  <c r="C3182" i="31"/>
  <c r="C3181" i="31"/>
  <c r="C3180" i="31"/>
  <c r="C3178" i="31"/>
  <c r="C3177" i="31"/>
  <c r="C3176" i="31"/>
  <c r="C3175" i="31"/>
  <c r="A3174" i="31"/>
  <c r="A3179" i="31" s="1"/>
  <c r="A3184" i="31" s="1"/>
  <c r="A3189" i="31" s="1"/>
  <c r="A3194" i="31" s="1"/>
  <c r="A3199" i="31" s="1"/>
  <c r="C3173" i="31"/>
  <c r="A3173" i="31"/>
  <c r="A3178" i="31" s="1"/>
  <c r="A3183" i="31" s="1"/>
  <c r="A3188" i="31" s="1"/>
  <c r="A3193" i="31" s="1"/>
  <c r="A3198" i="31" s="1"/>
  <c r="C3172" i="31"/>
  <c r="A3172" i="31"/>
  <c r="A3177" i="31" s="1"/>
  <c r="A3182" i="31" s="1"/>
  <c r="A3187" i="31" s="1"/>
  <c r="A3192" i="31" s="1"/>
  <c r="A3197" i="31" s="1"/>
  <c r="C3171" i="31"/>
  <c r="A3171" i="31"/>
  <c r="A3176" i="31" s="1"/>
  <c r="A3181" i="31" s="1"/>
  <c r="A3186" i="31" s="1"/>
  <c r="A3191" i="31" s="1"/>
  <c r="A3196" i="31" s="1"/>
  <c r="C3170" i="31"/>
  <c r="A3170" i="31"/>
  <c r="A3175" i="31" s="1"/>
  <c r="A3180" i="31" s="1"/>
  <c r="A3185" i="31" s="1"/>
  <c r="A3190" i="31" s="1"/>
  <c r="A3195" i="31" s="1"/>
  <c r="C3168" i="31"/>
  <c r="C3167" i="31"/>
  <c r="C3166" i="31"/>
  <c r="C3165" i="31"/>
  <c r="C3160" i="31"/>
  <c r="C3159" i="31"/>
  <c r="C3158" i="31"/>
  <c r="C3157" i="31"/>
  <c r="C3156" i="31"/>
  <c r="C3155" i="31"/>
  <c r="C3154" i="31"/>
  <c r="C3153" i="31"/>
  <c r="C3152" i="31"/>
  <c r="C3151" i="31"/>
  <c r="C3150" i="31"/>
  <c r="C3149" i="31"/>
  <c r="C3148" i="31"/>
  <c r="C3147" i="31"/>
  <c r="C3146" i="31"/>
  <c r="C3145" i="31"/>
  <c r="C3144" i="31"/>
  <c r="C3143" i="31"/>
  <c r="C3142" i="31"/>
  <c r="C3141" i="31"/>
  <c r="C3140" i="31"/>
  <c r="C3139" i="31"/>
  <c r="C3138" i="31"/>
  <c r="C3137" i="31"/>
  <c r="C3067" i="31"/>
  <c r="C3058" i="31"/>
  <c r="C3011" i="31"/>
  <c r="C3002" i="31"/>
  <c r="C2976" i="31"/>
  <c r="C2975" i="31"/>
  <c r="C2973" i="31"/>
  <c r="C2972" i="31"/>
  <c r="C2971" i="31"/>
  <c r="C2970" i="31"/>
  <c r="C2969" i="31"/>
  <c r="C2968" i="31"/>
  <c r="C2967" i="31"/>
  <c r="C2966" i="31"/>
  <c r="C2965" i="31"/>
  <c r="C2964" i="31"/>
  <c r="C2963" i="31"/>
  <c r="C2961" i="31"/>
  <c r="C2960" i="31"/>
  <c r="C2959" i="31"/>
  <c r="C2958" i="31"/>
  <c r="C2957" i="31"/>
  <c r="C2956" i="31"/>
  <c r="C2955" i="31"/>
  <c r="C2954" i="31"/>
  <c r="C2953" i="31"/>
  <c r="C2952" i="31"/>
  <c r="C2951" i="31"/>
  <c r="C2949" i="31"/>
  <c r="C2948" i="31"/>
  <c r="C2947" i="31"/>
  <c r="C2946" i="31"/>
  <c r="C2944" i="31"/>
  <c r="C2943" i="31"/>
  <c r="C2942" i="31"/>
  <c r="C2941" i="31"/>
  <c r="C2940" i="31"/>
  <c r="C2939" i="31"/>
  <c r="C2938" i="31"/>
  <c r="C2937" i="31"/>
  <c r="C2936" i="31"/>
  <c r="C2934" i="31"/>
  <c r="C2933" i="31"/>
  <c r="C2932" i="31"/>
  <c r="C2930" i="31"/>
  <c r="C2929" i="31"/>
  <c r="C2928" i="31"/>
  <c r="C2927" i="31"/>
  <c r="C2926" i="31"/>
  <c r="C2925" i="31"/>
  <c r="C2924" i="31"/>
  <c r="C2923" i="31"/>
  <c r="C2922" i="31"/>
  <c r="C2921" i="31"/>
  <c r="C2920" i="31"/>
  <c r="C2918" i="31"/>
  <c r="C2917" i="31"/>
  <c r="C2916" i="31"/>
  <c r="C2915" i="31"/>
  <c r="C2914" i="31"/>
  <c r="C2913" i="31"/>
  <c r="C2912" i="31"/>
  <c r="C2911" i="31"/>
  <c r="C2910" i="31"/>
  <c r="C2909" i="31"/>
  <c r="C2908" i="31"/>
  <c r="C2906" i="31"/>
  <c r="C2905" i="31"/>
  <c r="C2904" i="31"/>
  <c r="C2903" i="31"/>
  <c r="C2902" i="31"/>
  <c r="C2900" i="31"/>
  <c r="C2899" i="31"/>
  <c r="C2898" i="31"/>
  <c r="C2897" i="31"/>
  <c r="C2895" i="31"/>
  <c r="C2894" i="31"/>
  <c r="C2893" i="31"/>
  <c r="C2892" i="31"/>
  <c r="C2890" i="31"/>
  <c r="C2889" i="31"/>
  <c r="C2888" i="31"/>
  <c r="C2887" i="31"/>
  <c r="C2886" i="31"/>
  <c r="C2884" i="31"/>
  <c r="C2883" i="31"/>
  <c r="C2882" i="31"/>
  <c r="C2881" i="31"/>
  <c r="C2880" i="31"/>
  <c r="C2879" i="31"/>
  <c r="C2878" i="31"/>
  <c r="C2877" i="31"/>
  <c r="C2876" i="31"/>
  <c r="C2875" i="31"/>
  <c r="C2874" i="31"/>
  <c r="C2873" i="31"/>
  <c r="C2872" i="31"/>
  <c r="C2871" i="31"/>
  <c r="C2870" i="31"/>
  <c r="C2869" i="31"/>
  <c r="C2868" i="31"/>
  <c r="C2867" i="31"/>
  <c r="C2866" i="31"/>
  <c r="C2865" i="31"/>
  <c r="C2864" i="31"/>
  <c r="C2863" i="31"/>
  <c r="C2862" i="31"/>
  <c r="C2861" i="31"/>
  <c r="C2860" i="31"/>
  <c r="C2859" i="31"/>
  <c r="C2858" i="31"/>
  <c r="C2857" i="31"/>
  <c r="C2856" i="31"/>
  <c r="C2855" i="31"/>
  <c r="C2854" i="31"/>
  <c r="C2853" i="31"/>
  <c r="C2852" i="31"/>
  <c r="C2851" i="31"/>
  <c r="C2850" i="31"/>
  <c r="C2849" i="31"/>
  <c r="C2848" i="31"/>
  <c r="C2847" i="31"/>
  <c r="C2846" i="31"/>
  <c r="C2845" i="31"/>
  <c r="C2844" i="31"/>
  <c r="C2843" i="31"/>
  <c r="C2842" i="31"/>
  <c r="C2840" i="31"/>
  <c r="C2839" i="31"/>
  <c r="C2838" i="31"/>
  <c r="C2837" i="31"/>
  <c r="C2836" i="31"/>
  <c r="C2835" i="31"/>
  <c r="C2833" i="31"/>
  <c r="C2832" i="31"/>
  <c r="C2831" i="31"/>
  <c r="C2830" i="31"/>
  <c r="C2829" i="31"/>
  <c r="C2828" i="31"/>
  <c r="C2826" i="31"/>
  <c r="C2825" i="31"/>
  <c r="C2824" i="31"/>
  <c r="C2823" i="31"/>
  <c r="C2822" i="31"/>
  <c r="C2821" i="31"/>
  <c r="C2819" i="31"/>
  <c r="C2818" i="31"/>
  <c r="C2817" i="31"/>
  <c r="C2816" i="31"/>
  <c r="C2815" i="31"/>
  <c r="C2814" i="31"/>
  <c r="C2813" i="31"/>
  <c r="C2812" i="31"/>
  <c r="C2811" i="31"/>
  <c r="C2810" i="31"/>
  <c r="C2809" i="31"/>
  <c r="C2808" i="31"/>
  <c r="C2807" i="31"/>
  <c r="C2806" i="31"/>
  <c r="C2805" i="31"/>
  <c r="C2804" i="31"/>
  <c r="C2803" i="31"/>
  <c r="C2802" i="31"/>
  <c r="C2801" i="31"/>
  <c r="C2800" i="31"/>
  <c r="C2799" i="31"/>
  <c r="C2798" i="31"/>
  <c r="C2797" i="31"/>
  <c r="C2796" i="31"/>
  <c r="C2795" i="31"/>
  <c r="C2794" i="31"/>
  <c r="C2793" i="31"/>
  <c r="C2792" i="31"/>
  <c r="C2791" i="31"/>
  <c r="C2790" i="31"/>
  <c r="C2789" i="31"/>
  <c r="C2788" i="31"/>
  <c r="C2787" i="31"/>
  <c r="C2786" i="31"/>
  <c r="C2785" i="31"/>
  <c r="C2784" i="31"/>
  <c r="C2783" i="31"/>
  <c r="C2782" i="31"/>
  <c r="C2781" i="31"/>
  <c r="C2780" i="31"/>
  <c r="C2779" i="31"/>
  <c r="C2778" i="31"/>
  <c r="C2777" i="31"/>
  <c r="C2776" i="31"/>
  <c r="C2775" i="31"/>
  <c r="C2774" i="31"/>
  <c r="C2773" i="31"/>
  <c r="C2772" i="31"/>
  <c r="C2771" i="31"/>
  <c r="C2770" i="31"/>
  <c r="C2769" i="31"/>
  <c r="C2768" i="31"/>
  <c r="C2767" i="31"/>
  <c r="C2766" i="31"/>
  <c r="C2765" i="31"/>
  <c r="C2764" i="31"/>
  <c r="C2763" i="31"/>
  <c r="C2762" i="31"/>
  <c r="C2761" i="31"/>
  <c r="C2760" i="31"/>
  <c r="C2759" i="31"/>
  <c r="C2758" i="31"/>
  <c r="C2757" i="31"/>
  <c r="C2756" i="31"/>
  <c r="C2755" i="31"/>
  <c r="C2754" i="31"/>
  <c r="C2753" i="31"/>
  <c r="C2752" i="31"/>
  <c r="C2751" i="31"/>
  <c r="C2750" i="31"/>
  <c r="C2749" i="31"/>
  <c r="C2748" i="31"/>
  <c r="C2747" i="31"/>
  <c r="C2746" i="31"/>
  <c r="C2745" i="31"/>
  <c r="C2744" i="31"/>
  <c r="C2743" i="31"/>
  <c r="C2742" i="31"/>
  <c r="C2741" i="31"/>
  <c r="C2740" i="31"/>
  <c r="C2739" i="31"/>
  <c r="C2738" i="31"/>
  <c r="C2737" i="31"/>
  <c r="C2736" i="31"/>
  <c r="C2735" i="31"/>
  <c r="C2734" i="31"/>
  <c r="C2733" i="31"/>
  <c r="C2732" i="31"/>
  <c r="C2731" i="31"/>
  <c r="C2730" i="31"/>
  <c r="C2729" i="31"/>
  <c r="C2728" i="31"/>
  <c r="C2727" i="31"/>
  <c r="C2726" i="31"/>
  <c r="C2725" i="31"/>
  <c r="C2724" i="31"/>
  <c r="C2723" i="31"/>
  <c r="C2722" i="31"/>
  <c r="C2721" i="31"/>
  <c r="C2720" i="31"/>
  <c r="C2719" i="31"/>
  <c r="C2718" i="31"/>
  <c r="C2717" i="31"/>
  <c r="C2716" i="31"/>
  <c r="C2715" i="31"/>
  <c r="C2714" i="31"/>
  <c r="C2713" i="31"/>
  <c r="C2712" i="31"/>
  <c r="C2711" i="31"/>
  <c r="C2710" i="31"/>
  <c r="C2709" i="31"/>
  <c r="C2708" i="31"/>
  <c r="C2707" i="31"/>
  <c r="C2706" i="31"/>
  <c r="C2705" i="31"/>
  <c r="C2704" i="31"/>
  <c r="C2703" i="31"/>
  <c r="C2702" i="31"/>
  <c r="C2701" i="31"/>
  <c r="C2700" i="31"/>
  <c r="C2699" i="31"/>
  <c r="C2698" i="31"/>
  <c r="C2697" i="31"/>
  <c r="C2696" i="31"/>
  <c r="C2695" i="31"/>
  <c r="C2694" i="31"/>
  <c r="C2693" i="31"/>
  <c r="C2692" i="31"/>
  <c r="C2691" i="31"/>
  <c r="C2690" i="31"/>
  <c r="C2689" i="31"/>
  <c r="C2688" i="31"/>
  <c r="C2687" i="31"/>
  <c r="C2686" i="31"/>
  <c r="C2685" i="31"/>
  <c r="C2684" i="31"/>
  <c r="C2683" i="31"/>
  <c r="C2682" i="31"/>
  <c r="C2681" i="31"/>
  <c r="C2680" i="31"/>
  <c r="C2679" i="31"/>
  <c r="C2678" i="31"/>
  <c r="C2677" i="31"/>
  <c r="C2676" i="31"/>
  <c r="C2675" i="31"/>
  <c r="C2674" i="31"/>
  <c r="C2673" i="31"/>
  <c r="C2672" i="31"/>
  <c r="C2671" i="31"/>
  <c r="C2670" i="31"/>
  <c r="C2669" i="31"/>
  <c r="C2668" i="31"/>
  <c r="C2667" i="31"/>
  <c r="C2666" i="31"/>
  <c r="C2665" i="31"/>
  <c r="C2664" i="31"/>
  <c r="C2663" i="31"/>
  <c r="C2662" i="31"/>
  <c r="C2661" i="31"/>
  <c r="C2660" i="31"/>
  <c r="C2659" i="31"/>
  <c r="C2658" i="31"/>
  <c r="C2657" i="31"/>
  <c r="C2656" i="31"/>
  <c r="C2655" i="31"/>
  <c r="C2654" i="31"/>
  <c r="C2653" i="31"/>
  <c r="C2652" i="31"/>
  <c r="C2651" i="31"/>
  <c r="C2650" i="31"/>
  <c r="C2649" i="31"/>
  <c r="C2648" i="31"/>
  <c r="C2647" i="31"/>
  <c r="C2646" i="31"/>
  <c r="C2645" i="31"/>
  <c r="C2644" i="31"/>
  <c r="C2643" i="31"/>
  <c r="C2642" i="31"/>
  <c r="C2641" i="31"/>
  <c r="C2640" i="31"/>
  <c r="C2639" i="31"/>
  <c r="C2638" i="31"/>
  <c r="C2637" i="31"/>
  <c r="C2636" i="31"/>
  <c r="C2635" i="31"/>
  <c r="C2634" i="31"/>
  <c r="C2633" i="31"/>
  <c r="C2632" i="31"/>
  <c r="C2631" i="31"/>
  <c r="C2630" i="31"/>
  <c r="C2629" i="31"/>
  <c r="C2628" i="31"/>
  <c r="C2627" i="31"/>
  <c r="C2626" i="31"/>
  <c r="C2625" i="31"/>
  <c r="C2624" i="31"/>
  <c r="C2623" i="31"/>
  <c r="C2622" i="31"/>
  <c r="C2621" i="31"/>
  <c r="C2620" i="31"/>
  <c r="C2619" i="31"/>
  <c r="C2618" i="31"/>
  <c r="C2617" i="31"/>
  <c r="C2616" i="31"/>
  <c r="C2615" i="31"/>
  <c r="C2614" i="31"/>
  <c r="C2613" i="31"/>
  <c r="C2612" i="31"/>
  <c r="C2611" i="31"/>
  <c r="C2610" i="31"/>
  <c r="C2609" i="31"/>
  <c r="C2608" i="31"/>
  <c r="C2607" i="31"/>
  <c r="C2606" i="31"/>
  <c r="C2605" i="31"/>
  <c r="C2604" i="31"/>
  <c r="C2603" i="31"/>
  <c r="C2602" i="31"/>
  <c r="C2601" i="31"/>
  <c r="C2600" i="31"/>
  <c r="C2599" i="31"/>
  <c r="C2598" i="31"/>
  <c r="C2597" i="31"/>
  <c r="C2596" i="31"/>
  <c r="C2595" i="31"/>
  <c r="C2594" i="31"/>
  <c r="C2593" i="31"/>
  <c r="C2592" i="31"/>
  <c r="C2591" i="31"/>
  <c r="C2590" i="31"/>
  <c r="C2589" i="31"/>
  <c r="C2588" i="31"/>
  <c r="C2587" i="31"/>
  <c r="C2586" i="31"/>
  <c r="C2585" i="31"/>
  <c r="C2584" i="31"/>
  <c r="C2583" i="31"/>
  <c r="C2582" i="31"/>
  <c r="C2581" i="31"/>
  <c r="C2580" i="31"/>
  <c r="C2579" i="31"/>
  <c r="C2578" i="31"/>
  <c r="C2577" i="31"/>
  <c r="C2576" i="31"/>
  <c r="C2575" i="31"/>
  <c r="C2574" i="31"/>
  <c r="C2573" i="31"/>
  <c r="C2572" i="31"/>
  <c r="C2571" i="31"/>
  <c r="C2570" i="31"/>
  <c r="C2569" i="31"/>
  <c r="C2568" i="31"/>
  <c r="C2567" i="31"/>
  <c r="C2566" i="31"/>
  <c r="C2565" i="31"/>
  <c r="C2564" i="31"/>
  <c r="C2563" i="31"/>
  <c r="C2562" i="31"/>
  <c r="C2561" i="31"/>
  <c r="C2560" i="31"/>
  <c r="C2559" i="31"/>
  <c r="C2558" i="31"/>
  <c r="C2557" i="31"/>
  <c r="C2556" i="31"/>
  <c r="C2555" i="31"/>
  <c r="C2554" i="31"/>
  <c r="C2553" i="31"/>
  <c r="C2552" i="31"/>
  <c r="C2551" i="31"/>
  <c r="C2550" i="31"/>
  <c r="C2549" i="31"/>
  <c r="C2548" i="31"/>
  <c r="C2547" i="31"/>
  <c r="C2546" i="31"/>
  <c r="C2545" i="31"/>
  <c r="C2544" i="31"/>
  <c r="C2543" i="31"/>
  <c r="C2542" i="31"/>
  <c r="C2541" i="31"/>
  <c r="C2540" i="31"/>
  <c r="C2539" i="31"/>
  <c r="C2538" i="31"/>
  <c r="C2537" i="31"/>
  <c r="C2536" i="31"/>
  <c r="C2535" i="31"/>
  <c r="C2534" i="31"/>
  <c r="C2533" i="31"/>
  <c r="C2532" i="31"/>
  <c r="C2531" i="31"/>
  <c r="C2530" i="31"/>
  <c r="C2529" i="31"/>
  <c r="C2528" i="31"/>
  <c r="C2527" i="31"/>
  <c r="C2526" i="31"/>
  <c r="C2525" i="31"/>
  <c r="C2524" i="31"/>
  <c r="C2523" i="31"/>
  <c r="C2522" i="31"/>
  <c r="C2520" i="31"/>
  <c r="C2519" i="31"/>
  <c r="C2517" i="31"/>
  <c r="C2516" i="31"/>
  <c r="C2515" i="31"/>
  <c r="C2514" i="31"/>
  <c r="C2513" i="31"/>
  <c r="C2512" i="31"/>
  <c r="C2511" i="31"/>
  <c r="C2510" i="31"/>
  <c r="C2509" i="31"/>
  <c r="C2507" i="31"/>
  <c r="C2506" i="31"/>
  <c r="C2504" i="31"/>
  <c r="C2503" i="31"/>
  <c r="C2502" i="31"/>
  <c r="C2501" i="31"/>
  <c r="C2500" i="31"/>
  <c r="C2499" i="31"/>
  <c r="C2498" i="31"/>
  <c r="C2497" i="31"/>
  <c r="C2496" i="31"/>
  <c r="C2486" i="31"/>
  <c r="C2485" i="31"/>
  <c r="C2484" i="31"/>
  <c r="C2483" i="31"/>
  <c r="C2482" i="31"/>
  <c r="C2481" i="31"/>
  <c r="C2480" i="31"/>
  <c r="C2479" i="31"/>
  <c r="C2478" i="31"/>
  <c r="C2477" i="31"/>
  <c r="C2476" i="31"/>
  <c r="C2475" i="31"/>
  <c r="C2474" i="31"/>
  <c r="C2473" i="31"/>
  <c r="C2472" i="31"/>
  <c r="C2471" i="31"/>
  <c r="C2470" i="31"/>
  <c r="C2469" i="31"/>
  <c r="C2468" i="31"/>
  <c r="C2467" i="31"/>
  <c r="C2466" i="31"/>
  <c r="C2465" i="31"/>
  <c r="C2464" i="31"/>
  <c r="C2463" i="31"/>
  <c r="C2462" i="31"/>
  <c r="C2461" i="31"/>
  <c r="C2460" i="31"/>
  <c r="C2459" i="31"/>
  <c r="C2458" i="31"/>
  <c r="C2456" i="31"/>
  <c r="C2455" i="31"/>
  <c r="C2454" i="31"/>
  <c r="C2453" i="31"/>
  <c r="C2452" i="31"/>
  <c r="C2451" i="31"/>
  <c r="C2450" i="31"/>
  <c r="C2449" i="31"/>
  <c r="C2448" i="31"/>
  <c r="C2446" i="31"/>
  <c r="C2445" i="31"/>
  <c r="C2444" i="31"/>
  <c r="C2443" i="31"/>
  <c r="C2442" i="31"/>
  <c r="C2441" i="31"/>
  <c r="C2440" i="31"/>
  <c r="C2439" i="31"/>
  <c r="C2438" i="31"/>
  <c r="C2424" i="31"/>
  <c r="C2423" i="31"/>
  <c r="C2422" i="31"/>
  <c r="C2421" i="31"/>
  <c r="C2420" i="31"/>
  <c r="C2419" i="31"/>
  <c r="C2418" i="31"/>
  <c r="C2417" i="31"/>
  <c r="C2416" i="31"/>
  <c r="C2415" i="31"/>
  <c r="C2414" i="31"/>
  <c r="C2412" i="31"/>
  <c r="C2411" i="31"/>
  <c r="C2410" i="31"/>
  <c r="C2409" i="31"/>
  <c r="C2408" i="31"/>
  <c r="C2407" i="31"/>
  <c r="C2406" i="31"/>
  <c r="C2405" i="31"/>
  <c r="C2404" i="31"/>
  <c r="C2403" i="31"/>
  <c r="C2402" i="31"/>
  <c r="C2390" i="31"/>
  <c r="C2389" i="31"/>
  <c r="C2388" i="31"/>
  <c r="C2387" i="31"/>
  <c r="C2386" i="31"/>
  <c r="C2385" i="31"/>
  <c r="C2384" i="31"/>
  <c r="C2383" i="31"/>
  <c r="C2382" i="31"/>
  <c r="C2380" i="31"/>
  <c r="C2379" i="31"/>
  <c r="C2378" i="31"/>
  <c r="C2377" i="31"/>
  <c r="C2376" i="31"/>
  <c r="C2375" i="31"/>
  <c r="C2374" i="31"/>
  <c r="C2373" i="31"/>
  <c r="C2372" i="31"/>
  <c r="C2364" i="31"/>
  <c r="C2363" i="31"/>
  <c r="C2362" i="31"/>
  <c r="C2361" i="31"/>
  <c r="C2360" i="31"/>
  <c r="C2358" i="31"/>
  <c r="C2357" i="31"/>
  <c r="C2356" i="31"/>
  <c r="C2355" i="31"/>
  <c r="C2354" i="31"/>
  <c r="C2351" i="31"/>
  <c r="C2350" i="31"/>
  <c r="C2349" i="31"/>
  <c r="C2348" i="31"/>
  <c r="C2347" i="31"/>
  <c r="C2346" i="31"/>
  <c r="C2345" i="31"/>
  <c r="C2344" i="31"/>
  <c r="C2343" i="31"/>
  <c r="C2342" i="31"/>
  <c r="C2341" i="31"/>
  <c r="C2340" i="31"/>
  <c r="C2339" i="31"/>
  <c r="C2338" i="31"/>
  <c r="C2337" i="31"/>
  <c r="C2336" i="31"/>
  <c r="C2335" i="31"/>
  <c r="C2334" i="31"/>
  <c r="C2333" i="31"/>
  <c r="C2332" i="31"/>
  <c r="C2331" i="31"/>
  <c r="C2328" i="31"/>
  <c r="C2327" i="31"/>
  <c r="C2326" i="31"/>
  <c r="C2325" i="31"/>
  <c r="C2324" i="31"/>
  <c r="C2323" i="31"/>
  <c r="C2322" i="31"/>
  <c r="C2321" i="31"/>
  <c r="C2320" i="31"/>
  <c r="C2319" i="31"/>
  <c r="C2318" i="31"/>
  <c r="C2317" i="31"/>
  <c r="C2316" i="31"/>
  <c r="C2315" i="31"/>
  <c r="C2314" i="31"/>
  <c r="C2313" i="31"/>
  <c r="C2312" i="31"/>
  <c r="C2311" i="31"/>
  <c r="C2310" i="31"/>
  <c r="C2309" i="31"/>
  <c r="C2308" i="31"/>
  <c r="C2307" i="31"/>
  <c r="C2306" i="31"/>
  <c r="C2305" i="31"/>
  <c r="C2304" i="31"/>
  <c r="C2303" i="31"/>
  <c r="C2302" i="31"/>
  <c r="C2301" i="31"/>
  <c r="C2300" i="31"/>
  <c r="C2299" i="31"/>
  <c r="C2298" i="31"/>
  <c r="C2297" i="31"/>
  <c r="C2296" i="31"/>
  <c r="C2295" i="31"/>
  <c r="C2294" i="31"/>
  <c r="C2293" i="31"/>
  <c r="C2292" i="31"/>
  <c r="C2291" i="31"/>
  <c r="C2290" i="31"/>
  <c r="C2289" i="31"/>
  <c r="C2288" i="31"/>
  <c r="C2287" i="31"/>
  <c r="C2286" i="31"/>
  <c r="C2285" i="31"/>
  <c r="C2284" i="31"/>
  <c r="C2283" i="31"/>
  <c r="C2282" i="31"/>
  <c r="C2281" i="31"/>
  <c r="C2280" i="31"/>
  <c r="C2279" i="31"/>
  <c r="C2278" i="31"/>
  <c r="C2277" i="31"/>
  <c r="C2276" i="31"/>
  <c r="C2275" i="31"/>
  <c r="C2274" i="31"/>
  <c r="C2273" i="31"/>
  <c r="C2272" i="31"/>
  <c r="C2271" i="31"/>
  <c r="C2270" i="31"/>
  <c r="C2269" i="31"/>
  <c r="C2268" i="31"/>
  <c r="C2267" i="31"/>
  <c r="C2266" i="31"/>
  <c r="C2265" i="31"/>
  <c r="C2264" i="31"/>
  <c r="C2263" i="31"/>
  <c r="C2262" i="31"/>
  <c r="C2261" i="31"/>
  <c r="C2260" i="31"/>
  <c r="C2259" i="31"/>
  <c r="C2258" i="31"/>
  <c r="C2257" i="31"/>
  <c r="C2256" i="31"/>
  <c r="C2255" i="31"/>
  <c r="C2254" i="31"/>
  <c r="C2253" i="31"/>
  <c r="C2252" i="31"/>
  <c r="C2251" i="31"/>
  <c r="C2250" i="31"/>
  <c r="C2249" i="31"/>
  <c r="C2248" i="31"/>
  <c r="C2247" i="31"/>
  <c r="C2246" i="31"/>
  <c r="C2245" i="31"/>
  <c r="C2242" i="31"/>
  <c r="C2241" i="31"/>
  <c r="C2240" i="31"/>
  <c r="C2239" i="31"/>
  <c r="C2238" i="31"/>
  <c r="C2237" i="31"/>
  <c r="C2236" i="31"/>
  <c r="C2235" i="31"/>
  <c r="C2234" i="31"/>
  <c r="C2233" i="31"/>
  <c r="C2232" i="31"/>
  <c r="C2231" i="31"/>
  <c r="C2230" i="31"/>
  <c r="C2229" i="31"/>
  <c r="C2228" i="31"/>
  <c r="C2227" i="31"/>
  <c r="C2226" i="31"/>
  <c r="C2225" i="31"/>
  <c r="C2224" i="31"/>
  <c r="C2223" i="31"/>
  <c r="C2222" i="31"/>
  <c r="C2221" i="31"/>
  <c r="C2220" i="31"/>
  <c r="C2219" i="31"/>
  <c r="C2218" i="31"/>
  <c r="C2217" i="31"/>
  <c r="C2216" i="31"/>
  <c r="C2215" i="31"/>
  <c r="C2213" i="31"/>
  <c r="C2212" i="31"/>
  <c r="C2210" i="31"/>
  <c r="C2208" i="31"/>
  <c r="C2207" i="31"/>
  <c r="C2206" i="31"/>
  <c r="C2205" i="31"/>
  <c r="C2204" i="31"/>
  <c r="C2203" i="31"/>
  <c r="C2202" i="31"/>
  <c r="C2201" i="31"/>
  <c r="C2200" i="31"/>
  <c r="C2198" i="31"/>
  <c r="C2197" i="31"/>
  <c r="C2196" i="31"/>
  <c r="C2195" i="31"/>
  <c r="C2194" i="31"/>
  <c r="C2193" i="31"/>
  <c r="C2192" i="31"/>
  <c r="C2191" i="31"/>
  <c r="C2190" i="31"/>
  <c r="C2188" i="31"/>
  <c r="C2186" i="31"/>
  <c r="C2185" i="31"/>
  <c r="C2184" i="31"/>
  <c r="C2183" i="31"/>
  <c r="C2182" i="31"/>
  <c r="C2181" i="31"/>
  <c r="C2180" i="31"/>
  <c r="C2179" i="31"/>
  <c r="C2178" i="31"/>
  <c r="C2176" i="31"/>
  <c r="C2175" i="31"/>
  <c r="C2174" i="31"/>
  <c r="C2173" i="31"/>
  <c r="C2172" i="31"/>
  <c r="C2171" i="31"/>
  <c r="C2170" i="31"/>
  <c r="C2169" i="31"/>
  <c r="C2168" i="31"/>
  <c r="C2166" i="31"/>
  <c r="C2165" i="31"/>
  <c r="C2164" i="31"/>
  <c r="C2163" i="31"/>
  <c r="C2162" i="31"/>
  <c r="C2161" i="31"/>
  <c r="C2160" i="31"/>
  <c r="C2159" i="31"/>
  <c r="C2158" i="31"/>
  <c r="C2156" i="31"/>
  <c r="C2155" i="31"/>
  <c r="C2154" i="31"/>
  <c r="C2153" i="31"/>
  <c r="C2152" i="31"/>
  <c r="C2151" i="31"/>
  <c r="C2150" i="31"/>
  <c r="C2149" i="31"/>
  <c r="C2148" i="31"/>
  <c r="C2146" i="31"/>
  <c r="C2145" i="31"/>
  <c r="C2144" i="31"/>
  <c r="C2143" i="31"/>
  <c r="C2142" i="31"/>
  <c r="C2141" i="31"/>
  <c r="C2140" i="31"/>
  <c r="C2139" i="31"/>
  <c r="C2138" i="31"/>
  <c r="C2136" i="31"/>
  <c r="C2135" i="31"/>
  <c r="C2134" i="31"/>
  <c r="C2133" i="31"/>
  <c r="C2132" i="31"/>
  <c r="C2131" i="31"/>
  <c r="C2130" i="31"/>
  <c r="C2129" i="31"/>
  <c r="C2128" i="31"/>
  <c r="C2126" i="31"/>
  <c r="C2125" i="31"/>
  <c r="C2124" i="31"/>
  <c r="C2123" i="31"/>
  <c r="C2122" i="31"/>
  <c r="C2121" i="31"/>
  <c r="C2120" i="31"/>
  <c r="C2119" i="31"/>
  <c r="C2118" i="31"/>
  <c r="C2116" i="31"/>
  <c r="C2115" i="31"/>
  <c r="C2114" i="31"/>
  <c r="C2113" i="31"/>
  <c r="C2112" i="31"/>
  <c r="C2111" i="31"/>
  <c r="C2110" i="31"/>
  <c r="C2109" i="31"/>
  <c r="C2108" i="31"/>
  <c r="C2106" i="31"/>
  <c r="C2105" i="31"/>
  <c r="C2104" i="31"/>
  <c r="C2103" i="31"/>
  <c r="C2102" i="31"/>
  <c r="C2101" i="31"/>
  <c r="C2100" i="31"/>
  <c r="C2099" i="31"/>
  <c r="C2098" i="31"/>
  <c r="C2096" i="31"/>
  <c r="C2094" i="31"/>
  <c r="C2093" i="31"/>
  <c r="C2092" i="31"/>
  <c r="C2091" i="31"/>
  <c r="C2090" i="31"/>
  <c r="C2089" i="31"/>
  <c r="C2088" i="31"/>
  <c r="C2087" i="31"/>
  <c r="C2086" i="31"/>
  <c r="C2084" i="31"/>
  <c r="C2083" i="31"/>
  <c r="C2082" i="31"/>
  <c r="C2081" i="31"/>
  <c r="C2080" i="31"/>
  <c r="C2079" i="31"/>
  <c r="C2078" i="31"/>
  <c r="C2077" i="31"/>
  <c r="C2076" i="31"/>
  <c r="C2074" i="31"/>
  <c r="C2073" i="31"/>
  <c r="C2072" i="31"/>
  <c r="C2071" i="31"/>
  <c r="C2070" i="31"/>
  <c r="C2069" i="31"/>
  <c r="C2068" i="31"/>
  <c r="C2067" i="31"/>
  <c r="C2066" i="31"/>
  <c r="C2064" i="31"/>
  <c r="C2063" i="31"/>
  <c r="C2062" i="31"/>
  <c r="C2061" i="31"/>
  <c r="C2060" i="31"/>
  <c r="C2059" i="31"/>
  <c r="C2058" i="31"/>
  <c r="C2057" i="31"/>
  <c r="C2056" i="31"/>
  <c r="C2054" i="31"/>
  <c r="C2053" i="31"/>
  <c r="C2052" i="31"/>
  <c r="C2051" i="31"/>
  <c r="C2050" i="31"/>
  <c r="C2049" i="31"/>
  <c r="C2048" i="31"/>
  <c r="C2047" i="31"/>
  <c r="C2046" i="31"/>
  <c r="C2044" i="31"/>
  <c r="C2043" i="31"/>
  <c r="C2042" i="31"/>
  <c r="C2041" i="31"/>
  <c r="C2040" i="31"/>
  <c r="C2039" i="31"/>
  <c r="C2038" i="31"/>
  <c r="C2037" i="31"/>
  <c r="C2036" i="31"/>
  <c r="C2034" i="31"/>
  <c r="C2033" i="31"/>
  <c r="C2032" i="31"/>
  <c r="C2031" i="31"/>
  <c r="C2030" i="31"/>
  <c r="C2029" i="31"/>
  <c r="C2028" i="31"/>
  <c r="C2027" i="31"/>
  <c r="C2026" i="31"/>
  <c r="C2024" i="31"/>
  <c r="C2023" i="31"/>
  <c r="C2022" i="31"/>
  <c r="C2021" i="31"/>
  <c r="C2020" i="31"/>
  <c r="C2019" i="31"/>
  <c r="C2018" i="31"/>
  <c r="C2017" i="31"/>
  <c r="C2016" i="31"/>
  <c r="C2014" i="31"/>
  <c r="C2013" i="31"/>
  <c r="C2012" i="31"/>
  <c r="C2011" i="31"/>
  <c r="C2010" i="31"/>
  <c r="C2009" i="31"/>
  <c r="C2008" i="31"/>
  <c r="C2007" i="31"/>
  <c r="C2006" i="31"/>
  <c r="C2005" i="31"/>
  <c r="C2004" i="31"/>
  <c r="C2003" i="31"/>
  <c r="C2002" i="31"/>
  <c r="C2001" i="31"/>
  <c r="C1999" i="31"/>
  <c r="C1997" i="31"/>
  <c r="C1996" i="31"/>
  <c r="C1995" i="31"/>
  <c r="C1994" i="31"/>
  <c r="C1993" i="31"/>
  <c r="C1992" i="31"/>
  <c r="C1991" i="31"/>
  <c r="C1990" i="31"/>
  <c r="C1989" i="31"/>
  <c r="C1987" i="31"/>
  <c r="C1986" i="31"/>
  <c r="C1985" i="31"/>
  <c r="C1984" i="31"/>
  <c r="C1983" i="31"/>
  <c r="C1982" i="31"/>
  <c r="C1981" i="31"/>
  <c r="C1980" i="31"/>
  <c r="C1979" i="31"/>
  <c r="C1977" i="31"/>
  <c r="C1976" i="31"/>
  <c r="C1975" i="31"/>
  <c r="C1974" i="31"/>
  <c r="C1973" i="31"/>
  <c r="C1972" i="31"/>
  <c r="C1971" i="31"/>
  <c r="C1970" i="31"/>
  <c r="C1969" i="31"/>
  <c r="C1967" i="31"/>
  <c r="C1966" i="31"/>
  <c r="C1965" i="31"/>
  <c r="C1964" i="31"/>
  <c r="C1963" i="31"/>
  <c r="C1962" i="31"/>
  <c r="C1961" i="31"/>
  <c r="C1960" i="31"/>
  <c r="C1959" i="31"/>
  <c r="C1957" i="31"/>
  <c r="C1956" i="31"/>
  <c r="C1955" i="31"/>
  <c r="C1954" i="31"/>
  <c r="C1953" i="31"/>
  <c r="C1952" i="31"/>
  <c r="C1951" i="31"/>
  <c r="C1950" i="31"/>
  <c r="C1949" i="31"/>
  <c r="C1947" i="31"/>
  <c r="C1946" i="31"/>
  <c r="C1945" i="31"/>
  <c r="C1944" i="31"/>
  <c r="C1943" i="31"/>
  <c r="C1942" i="31"/>
  <c r="C1941" i="31"/>
  <c r="C1940" i="31"/>
  <c r="C1939" i="31"/>
  <c r="C1937" i="31"/>
  <c r="C1936" i="31"/>
  <c r="C1935" i="31"/>
  <c r="C1934" i="31"/>
  <c r="C1933" i="31"/>
  <c r="C1932" i="31"/>
  <c r="C1931" i="31"/>
  <c r="C1930" i="31"/>
  <c r="C1929" i="31"/>
  <c r="C1927" i="31"/>
  <c r="C1926" i="31"/>
  <c r="C1925" i="31"/>
  <c r="C1924" i="31"/>
  <c r="C1923" i="31"/>
  <c r="C1922" i="31"/>
  <c r="C1921" i="31"/>
  <c r="C1920" i="31"/>
  <c r="C1919" i="31"/>
  <c r="C1917" i="31"/>
  <c r="C1916" i="31"/>
  <c r="C1915" i="31"/>
  <c r="C1914" i="31"/>
  <c r="C1913" i="31"/>
  <c r="C1912" i="31"/>
  <c r="C1911" i="31"/>
  <c r="C1910" i="31"/>
  <c r="C1909" i="31"/>
  <c r="C1907" i="31"/>
  <c r="C1905" i="31"/>
  <c r="C1904" i="31"/>
  <c r="C1903" i="31"/>
  <c r="C1902" i="31"/>
  <c r="C1901" i="31"/>
  <c r="C1900" i="31"/>
  <c r="C1899" i="31"/>
  <c r="C1898" i="31"/>
  <c r="C1897" i="31"/>
  <c r="C1895" i="31"/>
  <c r="C1894" i="31"/>
  <c r="C1893" i="31"/>
  <c r="C1892" i="31"/>
  <c r="C1891" i="31"/>
  <c r="C1890" i="31"/>
  <c r="C1889" i="31"/>
  <c r="C1888" i="31"/>
  <c r="C1887" i="31"/>
  <c r="C1885" i="31"/>
  <c r="C1884" i="31"/>
  <c r="C1883" i="31"/>
  <c r="C1882" i="31"/>
  <c r="C1881" i="31"/>
  <c r="C1880" i="31"/>
  <c r="C1879" i="31"/>
  <c r="C1878" i="31"/>
  <c r="C1877" i="31"/>
  <c r="C1875" i="31"/>
  <c r="C1874" i="31"/>
  <c r="C1873" i="31"/>
  <c r="C1872" i="31"/>
  <c r="C1871" i="31"/>
  <c r="C1870" i="31"/>
  <c r="C1869" i="31"/>
  <c r="C1868" i="31"/>
  <c r="C1867" i="31"/>
  <c r="C1865" i="31"/>
  <c r="C1864" i="31"/>
  <c r="C1863" i="31"/>
  <c r="C1862" i="31"/>
  <c r="C1861" i="31"/>
  <c r="C1860" i="31"/>
  <c r="C1859" i="31"/>
  <c r="C1858" i="31"/>
  <c r="C1857" i="31"/>
  <c r="C1855" i="31"/>
  <c r="C1854" i="31"/>
  <c r="C1853" i="31"/>
  <c r="C1852" i="31"/>
  <c r="C1851" i="31"/>
  <c r="C1850" i="31"/>
  <c r="C1849" i="31"/>
  <c r="C1848" i="31"/>
  <c r="C1847" i="31"/>
  <c r="C1845" i="31"/>
  <c r="C1844" i="31"/>
  <c r="C1843" i="31"/>
  <c r="C1842" i="31"/>
  <c r="C1841" i="31"/>
  <c r="C1840" i="31"/>
  <c r="C1839" i="31"/>
  <c r="C1838" i="31"/>
  <c r="C1837" i="31"/>
  <c r="C1835" i="31"/>
  <c r="C1834" i="31"/>
  <c r="C1833" i="31"/>
  <c r="C1832" i="31"/>
  <c r="C1831" i="31"/>
  <c r="C1830" i="31"/>
  <c r="C1829" i="31"/>
  <c r="C1828" i="31"/>
  <c r="C1827" i="31"/>
  <c r="C1825" i="31"/>
  <c r="C1824" i="31"/>
  <c r="C1823" i="31"/>
  <c r="C1822" i="31"/>
  <c r="C1821" i="31"/>
  <c r="C1820" i="31"/>
  <c r="C1819" i="31"/>
  <c r="C1818" i="31"/>
  <c r="C1817" i="31"/>
  <c r="C1814" i="31"/>
  <c r="C1813" i="31"/>
  <c r="C1812" i="31"/>
  <c r="C1811" i="31"/>
  <c r="C1810" i="31"/>
  <c r="C1809" i="31"/>
  <c r="C1807" i="31"/>
  <c r="C1806" i="31"/>
  <c r="C1805" i="31"/>
  <c r="C1804" i="31"/>
  <c r="C1803" i="31"/>
  <c r="C1802" i="31"/>
  <c r="C1800" i="31"/>
  <c r="C1799" i="31"/>
  <c r="C1798" i="31"/>
  <c r="C1797" i="31"/>
  <c r="C1796" i="31"/>
  <c r="C1795" i="31"/>
  <c r="C1793" i="31"/>
  <c r="C1792" i="31"/>
  <c r="C1791" i="31"/>
  <c r="C1790" i="31"/>
  <c r="C1789" i="31"/>
  <c r="C1788" i="31"/>
  <c r="C1786" i="31"/>
  <c r="C1785" i="31"/>
  <c r="C1784" i="31"/>
  <c r="C1783" i="31"/>
  <c r="C1782" i="31"/>
  <c r="C1781" i="31"/>
  <c r="C1779" i="31"/>
  <c r="C1778" i="31"/>
  <c r="C1777" i="31"/>
  <c r="C1776" i="31"/>
  <c r="C1775" i="31"/>
  <c r="C1774" i="31"/>
  <c r="C1772" i="31"/>
  <c r="C1771" i="31"/>
  <c r="C1770" i="31"/>
  <c r="C1769" i="31"/>
  <c r="C1768" i="31"/>
  <c r="C1767" i="31"/>
  <c r="C1765" i="31"/>
  <c r="C1764" i="31"/>
  <c r="C1763" i="31"/>
  <c r="C1762" i="31"/>
  <c r="C1761" i="31"/>
  <c r="C1760" i="31"/>
  <c r="C1758" i="31"/>
  <c r="C1757" i="31"/>
  <c r="C1756" i="31"/>
  <c r="C1755" i="31"/>
  <c r="C1754" i="31"/>
  <c r="C1753" i="31"/>
  <c r="C1751" i="31"/>
  <c r="C1750" i="31"/>
  <c r="C1749" i="31"/>
  <c r="C1748" i="31"/>
  <c r="C1747" i="31"/>
  <c r="C1746" i="31"/>
  <c r="C1744" i="31"/>
  <c r="C1743" i="31"/>
  <c r="C1742" i="31"/>
  <c r="C1741" i="31"/>
  <c r="C1740" i="31"/>
  <c r="C1739" i="31"/>
  <c r="C1736" i="31"/>
  <c r="C1735" i="31"/>
  <c r="C1734" i="31"/>
  <c r="C1733" i="31"/>
  <c r="C1732" i="31"/>
  <c r="C1731" i="31"/>
  <c r="C1729" i="31"/>
  <c r="C1728" i="31"/>
  <c r="C1727" i="31"/>
  <c r="C1726" i="31"/>
  <c r="C1725" i="31"/>
  <c r="C1724" i="31"/>
  <c r="C1722" i="31"/>
  <c r="C1721" i="31"/>
  <c r="C1720" i="31"/>
  <c r="C1719" i="31"/>
  <c r="C1718" i="31"/>
  <c r="C1717" i="31"/>
  <c r="C1715" i="31"/>
  <c r="C1714" i="31"/>
  <c r="C1713" i="31"/>
  <c r="C1712" i="31"/>
  <c r="C1711" i="31"/>
  <c r="C1710" i="31"/>
  <c r="C1708" i="31"/>
  <c r="C1707" i="31"/>
  <c r="C1706" i="31"/>
  <c r="C1705" i="31"/>
  <c r="C1704" i="31"/>
  <c r="C1703" i="31"/>
  <c r="C1701" i="31"/>
  <c r="C1700" i="31"/>
  <c r="C1699" i="31"/>
  <c r="C1698" i="31"/>
  <c r="C1697" i="31"/>
  <c r="C1696" i="31"/>
  <c r="C1694" i="31"/>
  <c r="C1693" i="31"/>
  <c r="C1692" i="31"/>
  <c r="C1691" i="31"/>
  <c r="C1690" i="31"/>
  <c r="C1689" i="31"/>
  <c r="C1687" i="31"/>
  <c r="C1686" i="31"/>
  <c r="C1685" i="31"/>
  <c r="C1684" i="31"/>
  <c r="C1683" i="31"/>
  <c r="C1682" i="31"/>
  <c r="C1680" i="31"/>
  <c r="C1679" i="31"/>
  <c r="C1678" i="31"/>
  <c r="C1677" i="31"/>
  <c r="C1676" i="31"/>
  <c r="C1675" i="31"/>
  <c r="C1673" i="31"/>
  <c r="C1672" i="31"/>
  <c r="C1671" i="31"/>
  <c r="C1670" i="31"/>
  <c r="C1669" i="31"/>
  <c r="C1668" i="31"/>
  <c r="C1666" i="31"/>
  <c r="C1665" i="31"/>
  <c r="C1664" i="31"/>
  <c r="C1663" i="31"/>
  <c r="C1662" i="31"/>
  <c r="C1661" i="31"/>
  <c r="C1658" i="31"/>
  <c r="C1657" i="31"/>
  <c r="C1656" i="31"/>
  <c r="C1655" i="31"/>
  <c r="C1654" i="31"/>
  <c r="C1653" i="31"/>
  <c r="C1651" i="31"/>
  <c r="C1650" i="31"/>
  <c r="C1649" i="31"/>
  <c r="C1648" i="31"/>
  <c r="C1647" i="31"/>
  <c r="C1646" i="31"/>
  <c r="C1644" i="31"/>
  <c r="C1643" i="31"/>
  <c r="C1642" i="31"/>
  <c r="C1641" i="31"/>
  <c r="C1640" i="31"/>
  <c r="C1639" i="31"/>
  <c r="C1637" i="31"/>
  <c r="C1636" i="31"/>
  <c r="C1635" i="31"/>
  <c r="C1634" i="31"/>
  <c r="C1633" i="31"/>
  <c r="C1632" i="31"/>
  <c r="C1630" i="31"/>
  <c r="C1629" i="31"/>
  <c r="C1628" i="31"/>
  <c r="C1627" i="31"/>
  <c r="C1626" i="31"/>
  <c r="C1625" i="31"/>
  <c r="C1623" i="31"/>
  <c r="C1622" i="31"/>
  <c r="C1621" i="31"/>
  <c r="C1620" i="31"/>
  <c r="C1619" i="31"/>
  <c r="C1618" i="31"/>
  <c r="C1616" i="31"/>
  <c r="C1615" i="31"/>
  <c r="C1614" i="31"/>
  <c r="C1613" i="31"/>
  <c r="C1612" i="31"/>
  <c r="C1611" i="31"/>
  <c r="C1609" i="31"/>
  <c r="C1608" i="31"/>
  <c r="C1607" i="31"/>
  <c r="C1606" i="31"/>
  <c r="C1605" i="31"/>
  <c r="C1604" i="31"/>
  <c r="C1602" i="31"/>
  <c r="C1601" i="31"/>
  <c r="C1600" i="31"/>
  <c r="C1599" i="31"/>
  <c r="C1598" i="31"/>
  <c r="C1597" i="31"/>
  <c r="C1595" i="31"/>
  <c r="C1594" i="31"/>
  <c r="C1593" i="31"/>
  <c r="C1592" i="31"/>
  <c r="C1591" i="31"/>
  <c r="C1590" i="31"/>
  <c r="C1588" i="31"/>
  <c r="C1587" i="31"/>
  <c r="C1586" i="31"/>
  <c r="C1585" i="31"/>
  <c r="C1584" i="31"/>
  <c r="C1583" i="31"/>
  <c r="C1581" i="31"/>
  <c r="C1580" i="31"/>
  <c r="C1579" i="31"/>
  <c r="C1578" i="31"/>
  <c r="C1577" i="31"/>
  <c r="C1576" i="31"/>
  <c r="C1574" i="31"/>
  <c r="C1573" i="31"/>
  <c r="C1572" i="31"/>
  <c r="C1571" i="31"/>
  <c r="C1570" i="31"/>
  <c r="C1569" i="31"/>
  <c r="C1567" i="31"/>
  <c r="C1566" i="31"/>
  <c r="C1565" i="31"/>
  <c r="C1564" i="31"/>
  <c r="C1563" i="31"/>
  <c r="C1562" i="31"/>
  <c r="C1560" i="31"/>
  <c r="C1559" i="31"/>
  <c r="C1558" i="31"/>
  <c r="C1557" i="31"/>
  <c r="C1556" i="31"/>
  <c r="C1555" i="31"/>
  <c r="C1553" i="31"/>
  <c r="C1552" i="31"/>
  <c r="C1551" i="31"/>
  <c r="C1550" i="31"/>
  <c r="C1549" i="31"/>
  <c r="C1548" i="31"/>
  <c r="C1546" i="31"/>
  <c r="C1545" i="31"/>
  <c r="C1544" i="31"/>
  <c r="C1543" i="31"/>
  <c r="C1542" i="31"/>
  <c r="C1541" i="31"/>
  <c r="C1539" i="31"/>
  <c r="C1538" i="31"/>
  <c r="C1537" i="31"/>
  <c r="C1536" i="31"/>
  <c r="C1535" i="31"/>
  <c r="C1534" i="31"/>
  <c r="C1532" i="31"/>
  <c r="C1531" i="31"/>
  <c r="C1530" i="31"/>
  <c r="C1529" i="31"/>
  <c r="C1528" i="31"/>
  <c r="C1527" i="31"/>
  <c r="C1525" i="31"/>
  <c r="C1524" i="31"/>
  <c r="C1523" i="31"/>
  <c r="C1522" i="31"/>
  <c r="C1521" i="31"/>
  <c r="C1520" i="31"/>
  <c r="C1517" i="31"/>
  <c r="C1516" i="31"/>
  <c r="C1515" i="31"/>
  <c r="C1514" i="31"/>
  <c r="C1513" i="31"/>
  <c r="C1512" i="31"/>
  <c r="C1510" i="31"/>
  <c r="C1509" i="31"/>
  <c r="C1508" i="31"/>
  <c r="C1507" i="31"/>
  <c r="C1506" i="31"/>
  <c r="C1505" i="31"/>
  <c r="C1503" i="31"/>
  <c r="C1502" i="31"/>
  <c r="C1501" i="31"/>
  <c r="C1500" i="31"/>
  <c r="C1499" i="31"/>
  <c r="C1498" i="31"/>
  <c r="C1496" i="31"/>
  <c r="C1495" i="31"/>
  <c r="C1494" i="31"/>
  <c r="C1493" i="31"/>
  <c r="C1492" i="31"/>
  <c r="C1491" i="31"/>
  <c r="C1489" i="31"/>
  <c r="C1488" i="31"/>
  <c r="C1487" i="31"/>
  <c r="C1486" i="31"/>
  <c r="C1485" i="31"/>
  <c r="C1484" i="31"/>
  <c r="C1482" i="31"/>
  <c r="C1481" i="31"/>
  <c r="C1480" i="31"/>
  <c r="C1479" i="31"/>
  <c r="C1478" i="31"/>
  <c r="C1477" i="31"/>
  <c r="C1475" i="31"/>
  <c r="C1474" i="31"/>
  <c r="C1473" i="31"/>
  <c r="C1472" i="31"/>
  <c r="C1471" i="31"/>
  <c r="C1470" i="31"/>
  <c r="C1468" i="31"/>
  <c r="C1467" i="31"/>
  <c r="C1466" i="31"/>
  <c r="C1465" i="31"/>
  <c r="C1464" i="31"/>
  <c r="C1463" i="31"/>
  <c r="C1461" i="31"/>
  <c r="C1460" i="31"/>
  <c r="C1459" i="31"/>
  <c r="C1458" i="31"/>
  <c r="C1457" i="31"/>
  <c r="C1456" i="31"/>
  <c r="C1454" i="31"/>
  <c r="C1453" i="31"/>
  <c r="C1452" i="31"/>
  <c r="C1451" i="31"/>
  <c r="C1450" i="31"/>
  <c r="C1449" i="31"/>
  <c r="C1447" i="31"/>
  <c r="C1446" i="31"/>
  <c r="C1445" i="31"/>
  <c r="C1444" i="31"/>
  <c r="C1443" i="31"/>
  <c r="C1442" i="31"/>
  <c r="C1440" i="31"/>
  <c r="C1439" i="31"/>
  <c r="C1438" i="31"/>
  <c r="C1437" i="31"/>
  <c r="C1436" i="31"/>
  <c r="C1435" i="31"/>
  <c r="C1433" i="31"/>
  <c r="C1432" i="31"/>
  <c r="C1431" i="31"/>
  <c r="C1430" i="31"/>
  <c r="C1429" i="31"/>
  <c r="C1428" i="31"/>
  <c r="C1426" i="31"/>
  <c r="C1425" i="31"/>
  <c r="C1424" i="31"/>
  <c r="C1423" i="31"/>
  <c r="C1422" i="31"/>
  <c r="C1421" i="31"/>
  <c r="C1419" i="31"/>
  <c r="C1418" i="31"/>
  <c r="C1417" i="31"/>
  <c r="C1416" i="31"/>
  <c r="C1415" i="31"/>
  <c r="C1414" i="31"/>
  <c r="C1412" i="31"/>
  <c r="C1411" i="31"/>
  <c r="C1410" i="31"/>
  <c r="C1409" i="31"/>
  <c r="C1408" i="31"/>
  <c r="C1407" i="31"/>
  <c r="C1405" i="31"/>
  <c r="C1404" i="31"/>
  <c r="C1403" i="31"/>
  <c r="C1402" i="31"/>
  <c r="C1401" i="31"/>
  <c r="C1400" i="31"/>
  <c r="C1398" i="31"/>
  <c r="C1397" i="31"/>
  <c r="C1396" i="31"/>
  <c r="C1395" i="31"/>
  <c r="C1394" i="31"/>
  <c r="C1393" i="31"/>
  <c r="C1391" i="31"/>
  <c r="C1390" i="31"/>
  <c r="C1389" i="31"/>
  <c r="C1388" i="31"/>
  <c r="C1387" i="31"/>
  <c r="C1386" i="31"/>
  <c r="C1384" i="31"/>
  <c r="C1383" i="31"/>
  <c r="C1382" i="31"/>
  <c r="C1381" i="31"/>
  <c r="C1380" i="31"/>
  <c r="C1379" i="31"/>
  <c r="C1376" i="31"/>
  <c r="C1375" i="31"/>
  <c r="C1374" i="31"/>
  <c r="C1373" i="31"/>
  <c r="C1371" i="31"/>
  <c r="C1370" i="31"/>
  <c r="C1369" i="31"/>
  <c r="C1368" i="31"/>
  <c r="C1367" i="31"/>
  <c r="C1365" i="31"/>
  <c r="C1364" i="31"/>
  <c r="C1363" i="31"/>
  <c r="C1362" i="31"/>
  <c r="C1361" i="31"/>
  <c r="C1360" i="31"/>
  <c r="C1358" i="31"/>
  <c r="C1357" i="31"/>
  <c r="C1356" i="31"/>
  <c r="C1355" i="31"/>
  <c r="C1354" i="31"/>
  <c r="C1353" i="31"/>
  <c r="C1351" i="31"/>
  <c r="C1350" i="31"/>
  <c r="C1349" i="31"/>
  <c r="C1348" i="31"/>
  <c r="C1347" i="31"/>
  <c r="C1346" i="31"/>
  <c r="C1344" i="31"/>
  <c r="C1343" i="31"/>
  <c r="C1342" i="31"/>
  <c r="C1341" i="31"/>
  <c r="C1340" i="31"/>
  <c r="C1339" i="31"/>
  <c r="C1337" i="31"/>
  <c r="C1336" i="31"/>
  <c r="C1335" i="31"/>
  <c r="C1334" i="31"/>
  <c r="C1333" i="31"/>
  <c r="C1332" i="31"/>
  <c r="C1330" i="31"/>
  <c r="C1329" i="31"/>
  <c r="C1328" i="31"/>
  <c r="C1327" i="31"/>
  <c r="C1326" i="31"/>
  <c r="C1325" i="31"/>
  <c r="C1323" i="31"/>
  <c r="C1322" i="31"/>
  <c r="C1321" i="31"/>
  <c r="C1320" i="31"/>
  <c r="C1319" i="31"/>
  <c r="C1318" i="31"/>
  <c r="C1316" i="31"/>
  <c r="C1315" i="31"/>
  <c r="C1314" i="31"/>
  <c r="C1313" i="31"/>
  <c r="C1312" i="31"/>
  <c r="C1311" i="31"/>
  <c r="C1309" i="31"/>
  <c r="C1308" i="31"/>
  <c r="C1307" i="31"/>
  <c r="C1306" i="31"/>
  <c r="C1305" i="31"/>
  <c r="C1304" i="31"/>
  <c r="C1302" i="31"/>
  <c r="C1301" i="31"/>
  <c r="C1300" i="31"/>
  <c r="C1299" i="31"/>
  <c r="C1298" i="31"/>
  <c r="C1297" i="31"/>
  <c r="C1295" i="31"/>
  <c r="C1294" i="31"/>
  <c r="C1293" i="31"/>
  <c r="C1292" i="31"/>
  <c r="C1291" i="31"/>
  <c r="C1290" i="31"/>
  <c r="C1288" i="31"/>
  <c r="C1287" i="31"/>
  <c r="C1286" i="31"/>
  <c r="C1285" i="31"/>
  <c r="C1284" i="31"/>
  <c r="C1283" i="31"/>
  <c r="C1281" i="31"/>
  <c r="C1280" i="31"/>
  <c r="C1279" i="31"/>
  <c r="C1278" i="31"/>
  <c r="C1277" i="31"/>
  <c r="C1276" i="31"/>
  <c r="C1274" i="31"/>
  <c r="C1273" i="31"/>
  <c r="C1272" i="31"/>
  <c r="C1271" i="31"/>
  <c r="C1270" i="31"/>
  <c r="C1269" i="31"/>
  <c r="C1267" i="31"/>
  <c r="C1266" i="31"/>
  <c r="C1265" i="31"/>
  <c r="C1264" i="31"/>
  <c r="C1263" i="31"/>
  <c r="C1262" i="31"/>
  <c r="C1260" i="31"/>
  <c r="C1259" i="31"/>
  <c r="C1258" i="31"/>
  <c r="C1257" i="31"/>
  <c r="C1256" i="31"/>
  <c r="C1255" i="31"/>
  <c r="C1253" i="31"/>
  <c r="C1252" i="31"/>
  <c r="C1251" i="31"/>
  <c r="C1250" i="31"/>
  <c r="C1249" i="31"/>
  <c r="C1248" i="31"/>
  <c r="C1246" i="31"/>
  <c r="C1245" i="31"/>
  <c r="C1244" i="31"/>
  <c r="C1243" i="31"/>
  <c r="C1242" i="31"/>
  <c r="C1241" i="31"/>
  <c r="C1239" i="31"/>
  <c r="C1238" i="31"/>
  <c r="C1237" i="31"/>
  <c r="C1236" i="31"/>
  <c r="C1235" i="31"/>
  <c r="C1234" i="31"/>
  <c r="C1232" i="31"/>
  <c r="C1231" i="31"/>
  <c r="C1230" i="31"/>
  <c r="C1229" i="31"/>
  <c r="C1228" i="31"/>
  <c r="C1227" i="31"/>
  <c r="C1226" i="31"/>
  <c r="C1224" i="31"/>
  <c r="C1223" i="31"/>
  <c r="C1222" i="31"/>
  <c r="C1221" i="31"/>
  <c r="C1220" i="31"/>
  <c r="C1219" i="31"/>
  <c r="C1217" i="31"/>
  <c r="C1216" i="31"/>
  <c r="C1215" i="31"/>
  <c r="C1214" i="31"/>
  <c r="C1213" i="31"/>
  <c r="C1212" i="31"/>
  <c r="C1210" i="31"/>
  <c r="C1209" i="31"/>
  <c r="C1208" i="31"/>
  <c r="C1207" i="31"/>
  <c r="C1206" i="31"/>
  <c r="C1205" i="31"/>
  <c r="C1203" i="31"/>
  <c r="C1202" i="31"/>
  <c r="C1201" i="31"/>
  <c r="C1200" i="31"/>
  <c r="C1199" i="31"/>
  <c r="C1198" i="31"/>
  <c r="C1196" i="31"/>
  <c r="C1195" i="31"/>
  <c r="C1194" i="31"/>
  <c r="C1193" i="31"/>
  <c r="C1192" i="31"/>
  <c r="C1191" i="31"/>
  <c r="C1189" i="31"/>
  <c r="C1188" i="31"/>
  <c r="C1187" i="31"/>
  <c r="C1186" i="31"/>
  <c r="C1185" i="31"/>
  <c r="C1184" i="31"/>
  <c r="C1182" i="31"/>
  <c r="C1181" i="31"/>
  <c r="C1180" i="31"/>
  <c r="C1179" i="31"/>
  <c r="C1178" i="31"/>
  <c r="C1177" i="31"/>
  <c r="C1175" i="31"/>
  <c r="C1174" i="31"/>
  <c r="C1173" i="31"/>
  <c r="C1172" i="31"/>
  <c r="C1171" i="31"/>
  <c r="C1170" i="31"/>
  <c r="C1168" i="31"/>
  <c r="C1167" i="31"/>
  <c r="C1166" i="31"/>
  <c r="C1165" i="31"/>
  <c r="C1164" i="31"/>
  <c r="C1163" i="31"/>
  <c r="C1161" i="31"/>
  <c r="C1160" i="31"/>
  <c r="C1159" i="31"/>
  <c r="C1158" i="31"/>
  <c r="C1157" i="31"/>
  <c r="C1156" i="31"/>
  <c r="C1154" i="31"/>
  <c r="C1153" i="31"/>
  <c r="C1152" i="31"/>
  <c r="C1151" i="31"/>
  <c r="C1150" i="31"/>
  <c r="C1149" i="31"/>
  <c r="C1147" i="31"/>
  <c r="C1146" i="31"/>
  <c r="C1145" i="31"/>
  <c r="C1144" i="31"/>
  <c r="C1143" i="31"/>
  <c r="C1142" i="31"/>
  <c r="C1140" i="31"/>
  <c r="C1139" i="31"/>
  <c r="C1138" i="31"/>
  <c r="C1137" i="31"/>
  <c r="C1136" i="31"/>
  <c r="C1135" i="31"/>
  <c r="C1133" i="31"/>
  <c r="C1132" i="31"/>
  <c r="C1131" i="31"/>
  <c r="C1130" i="31"/>
  <c r="C1129" i="31"/>
  <c r="C1128" i="31"/>
  <c r="C1126" i="31"/>
  <c r="C1125" i="31"/>
  <c r="C1124" i="31"/>
  <c r="C1123" i="31"/>
  <c r="C1122" i="31"/>
  <c r="C1121" i="31"/>
  <c r="C1119" i="31"/>
  <c r="C1118" i="31"/>
  <c r="C1117" i="31"/>
  <c r="C1116" i="31"/>
  <c r="C1115" i="31"/>
  <c r="C1114" i="31"/>
  <c r="C1112" i="31"/>
  <c r="C1111" i="31"/>
  <c r="C1110" i="31"/>
  <c r="C1109" i="31"/>
  <c r="C1108" i="31"/>
  <c r="C1107" i="31"/>
  <c r="C1105" i="31"/>
  <c r="C1104" i="31"/>
  <c r="C1103" i="31"/>
  <c r="C1102" i="31"/>
  <c r="C1101" i="31"/>
  <c r="C1100" i="31"/>
  <c r="C1098" i="31"/>
  <c r="C1097" i="31"/>
  <c r="C1096" i="31"/>
  <c r="C1095" i="31"/>
  <c r="C1094" i="31"/>
  <c r="C1093" i="31"/>
  <c r="C1091" i="31"/>
  <c r="C1090" i="31"/>
  <c r="C1089" i="31"/>
  <c r="C1088" i="31"/>
  <c r="C1087" i="31"/>
  <c r="C1086" i="31"/>
  <c r="C1083" i="31"/>
  <c r="C1082" i="31"/>
  <c r="C1081" i="31"/>
  <c r="C1080" i="31"/>
  <c r="C1079" i="31"/>
  <c r="C1078" i="31"/>
  <c r="C1076" i="31"/>
  <c r="C1075" i="31"/>
  <c r="C1074" i="31"/>
  <c r="C1073" i="31"/>
  <c r="C1072" i="31"/>
  <c r="C1071" i="31"/>
  <c r="C1069" i="31"/>
  <c r="C1068" i="31"/>
  <c r="C1067" i="31"/>
  <c r="C1066" i="31"/>
  <c r="C1065" i="31"/>
  <c r="C1064" i="31"/>
  <c r="C1062" i="31"/>
  <c r="C1061" i="31"/>
  <c r="C1060" i="31"/>
  <c r="C1059" i="31"/>
  <c r="C1058" i="31"/>
  <c r="C1057" i="31"/>
  <c r="C1055" i="31"/>
  <c r="C1054" i="31"/>
  <c r="C1053" i="31"/>
  <c r="C1052" i="31"/>
  <c r="C1051" i="31"/>
  <c r="C1050" i="31"/>
  <c r="C1048" i="31"/>
  <c r="C1047" i="31"/>
  <c r="C1046" i="31"/>
  <c r="C1045" i="31"/>
  <c r="C1044" i="31"/>
  <c r="C1043" i="31"/>
  <c r="C1041" i="31"/>
  <c r="C1040" i="31"/>
  <c r="C1039" i="31"/>
  <c r="C1038" i="31"/>
  <c r="C1037" i="31"/>
  <c r="C1036" i="31"/>
  <c r="C1034" i="31"/>
  <c r="C1033" i="31"/>
  <c r="C1032" i="31"/>
  <c r="C1031" i="31"/>
  <c r="C1030" i="31"/>
  <c r="C1029" i="31"/>
  <c r="C1027" i="31"/>
  <c r="C1026" i="31"/>
  <c r="C1025" i="31"/>
  <c r="C1024" i="31"/>
  <c r="C1023" i="31"/>
  <c r="C1022" i="31"/>
  <c r="C1020" i="31"/>
  <c r="C1019" i="31"/>
  <c r="C1018" i="31"/>
  <c r="C1017" i="31"/>
  <c r="C1016" i="31"/>
  <c r="C1015" i="31"/>
  <c r="C1013" i="31"/>
  <c r="C1012" i="31"/>
  <c r="C1011" i="31"/>
  <c r="C1010" i="31"/>
  <c r="C1009" i="31"/>
  <c r="C1008" i="31"/>
  <c r="C1005" i="31"/>
  <c r="C1004" i="31"/>
  <c r="C1003" i="31"/>
  <c r="C1002" i="31"/>
  <c r="C1001" i="31"/>
  <c r="C1000" i="31"/>
  <c r="C998" i="31"/>
  <c r="C997" i="31"/>
  <c r="C996" i="31"/>
  <c r="C995" i="31"/>
  <c r="C994" i="31"/>
  <c r="C993" i="31"/>
  <c r="C991" i="31"/>
  <c r="C990" i="31"/>
  <c r="C989" i="31"/>
  <c r="C988" i="31"/>
  <c r="C987" i="31"/>
  <c r="C986" i="31"/>
  <c r="C984" i="31"/>
  <c r="C983" i="31"/>
  <c r="C982" i="31"/>
  <c r="C981" i="31"/>
  <c r="C980" i="31"/>
  <c r="C979" i="31"/>
  <c r="C977" i="31"/>
  <c r="C976" i="31"/>
  <c r="C975" i="31"/>
  <c r="C974" i="31"/>
  <c r="C973" i="31"/>
  <c r="C972" i="31"/>
  <c r="C970" i="31"/>
  <c r="C969" i="31"/>
  <c r="C968" i="31"/>
  <c r="C967" i="31"/>
  <c r="C966" i="31"/>
  <c r="C965" i="31"/>
  <c r="C963" i="31"/>
  <c r="C962" i="31"/>
  <c r="C961" i="31"/>
  <c r="C960" i="31"/>
  <c r="C959" i="31"/>
  <c r="C958" i="31"/>
  <c r="C956" i="31"/>
  <c r="C955" i="31"/>
  <c r="C954" i="31"/>
  <c r="C953" i="31"/>
  <c r="C952" i="31"/>
  <c r="C951" i="31"/>
  <c r="C949" i="31"/>
  <c r="C948" i="31"/>
  <c r="C947" i="31"/>
  <c r="C946" i="31"/>
  <c r="C945" i="31"/>
  <c r="C944" i="31"/>
  <c r="C942" i="31"/>
  <c r="C941" i="31"/>
  <c r="C940" i="31"/>
  <c r="C939" i="31"/>
  <c r="C938" i="31"/>
  <c r="C937" i="31"/>
  <c r="C935" i="31"/>
  <c r="C934" i="31"/>
  <c r="C933" i="31"/>
  <c r="C932" i="31"/>
  <c r="C931" i="31"/>
  <c r="C930" i="31"/>
  <c r="C927" i="31"/>
  <c r="C926" i="31"/>
  <c r="C925" i="31"/>
  <c r="C924" i="31"/>
  <c r="C923" i="31"/>
  <c r="C922" i="31"/>
  <c r="C920" i="31"/>
  <c r="C919" i="31"/>
  <c r="C918" i="31"/>
  <c r="C917" i="31"/>
  <c r="C916" i="31"/>
  <c r="C915" i="31"/>
  <c r="C913" i="31"/>
  <c r="C912" i="31"/>
  <c r="C911" i="31"/>
  <c r="C910" i="31"/>
  <c r="C909" i="31"/>
  <c r="C908" i="31"/>
  <c r="C906" i="31"/>
  <c r="C905" i="31"/>
  <c r="C904" i="31"/>
  <c r="C903" i="31"/>
  <c r="C902" i="31"/>
  <c r="C901" i="31"/>
  <c r="C899" i="31"/>
  <c r="C898" i="31"/>
  <c r="C897" i="31"/>
  <c r="C896" i="31"/>
  <c r="C895" i="31"/>
  <c r="C894" i="31"/>
  <c r="C892" i="31"/>
  <c r="C891" i="31"/>
  <c r="C890" i="31"/>
  <c r="C889" i="31"/>
  <c r="C888" i="31"/>
  <c r="C887" i="31"/>
  <c r="C885" i="31"/>
  <c r="C884" i="31"/>
  <c r="C883" i="31"/>
  <c r="C882" i="31"/>
  <c r="C881" i="31"/>
  <c r="C880" i="31"/>
  <c r="C878" i="31"/>
  <c r="C877" i="31"/>
  <c r="C876" i="31"/>
  <c r="C875" i="31"/>
  <c r="C874" i="31"/>
  <c r="C873" i="31"/>
  <c r="C871" i="31"/>
  <c r="C870" i="31"/>
  <c r="C869" i="31"/>
  <c r="C868" i="31"/>
  <c r="C867" i="31"/>
  <c r="C866" i="31"/>
  <c r="C864" i="31"/>
  <c r="C863" i="31"/>
  <c r="C862" i="31"/>
  <c r="C861" i="31"/>
  <c r="C860" i="31"/>
  <c r="C859" i="31"/>
  <c r="C857" i="31"/>
  <c r="C856" i="31"/>
  <c r="C855" i="31"/>
  <c r="C854" i="31"/>
  <c r="C853" i="31"/>
  <c r="C852" i="31"/>
  <c r="C849" i="31"/>
  <c r="C848" i="31"/>
  <c r="C847" i="31"/>
  <c r="C846" i="31"/>
  <c r="C845" i="31"/>
  <c r="C844" i="31"/>
  <c r="C842" i="31"/>
  <c r="C841" i="31"/>
  <c r="C840" i="31"/>
  <c r="C839" i="31"/>
  <c r="C838" i="31"/>
  <c r="C837" i="31"/>
  <c r="C835" i="31"/>
  <c r="C834" i="31"/>
  <c r="C833" i="31"/>
  <c r="C832" i="31"/>
  <c r="C831" i="31"/>
  <c r="C830" i="31"/>
  <c r="C828" i="31"/>
  <c r="C827" i="31"/>
  <c r="C826" i="31"/>
  <c r="C825" i="31"/>
  <c r="C824" i="31"/>
  <c r="C823" i="31"/>
  <c r="C821" i="31"/>
  <c r="C820" i="31"/>
  <c r="C819" i="31"/>
  <c r="C818" i="31"/>
  <c r="C817" i="31"/>
  <c r="C816" i="31"/>
  <c r="C814" i="31"/>
  <c r="C813" i="31"/>
  <c r="C812" i="31"/>
  <c r="C811" i="31"/>
  <c r="C810" i="31"/>
  <c r="C809" i="31"/>
  <c r="C807" i="31"/>
  <c r="C806" i="31"/>
  <c r="C805" i="31"/>
  <c r="C804" i="31"/>
  <c r="C803" i="31"/>
  <c r="C802" i="31"/>
  <c r="C800" i="31"/>
  <c r="C799" i="31"/>
  <c r="C798" i="31"/>
  <c r="C797" i="31"/>
  <c r="C796" i="31"/>
  <c r="C795" i="31"/>
  <c r="C793" i="31"/>
  <c r="C792" i="31"/>
  <c r="C791" i="31"/>
  <c r="C790" i="31"/>
  <c r="C789" i="31"/>
  <c r="C788" i="31"/>
  <c r="C786" i="31"/>
  <c r="C785" i="31"/>
  <c r="C784" i="31"/>
  <c r="C783" i="31"/>
  <c r="C782" i="31"/>
  <c r="C781" i="31"/>
  <c r="C779" i="31"/>
  <c r="C778" i="31"/>
  <c r="C777" i="31"/>
  <c r="C776" i="31"/>
  <c r="C775" i="31"/>
  <c r="C774" i="31"/>
  <c r="C770" i="31"/>
  <c r="C769" i="31"/>
  <c r="C768" i="31"/>
  <c r="C767" i="31"/>
  <c r="C766" i="31"/>
  <c r="C765" i="31"/>
  <c r="C761" i="31"/>
  <c r="C760" i="31"/>
  <c r="C759" i="31"/>
  <c r="C758" i="31"/>
  <c r="C757" i="31"/>
  <c r="C756" i="31"/>
  <c r="C750" i="31"/>
  <c r="C749" i="31"/>
  <c r="C748" i="31"/>
  <c r="C746" i="31"/>
  <c r="C745" i="31"/>
  <c r="C744" i="31"/>
  <c r="C732" i="31"/>
  <c r="C731" i="31"/>
  <c r="C730" i="31"/>
  <c r="C729" i="31"/>
  <c r="C728" i="31"/>
  <c r="C727" i="31"/>
  <c r="C726" i="31"/>
  <c r="C725" i="31"/>
  <c r="C724" i="31"/>
  <c r="C722" i="31"/>
  <c r="C721" i="31"/>
  <c r="C720" i="31"/>
  <c r="C719" i="31"/>
  <c r="C718" i="31"/>
  <c r="C717" i="31"/>
  <c r="C716" i="31"/>
  <c r="C715" i="31"/>
  <c r="C714" i="31"/>
  <c r="C702" i="31"/>
  <c r="C701" i="31"/>
  <c r="C700" i="31"/>
  <c r="C699" i="31"/>
  <c r="C698" i="31"/>
  <c r="C697" i="31"/>
  <c r="C696" i="31"/>
  <c r="C695" i="31"/>
  <c r="C694" i="31"/>
  <c r="C692" i="31"/>
  <c r="C691" i="31"/>
  <c r="C690" i="31"/>
  <c r="C689" i="31"/>
  <c r="C688" i="31"/>
  <c r="C687" i="31"/>
  <c r="C686" i="31"/>
  <c r="C685" i="31"/>
  <c r="C684" i="31"/>
  <c r="C682" i="31"/>
  <c r="C681" i="31"/>
  <c r="C680" i="31"/>
  <c r="C679" i="31"/>
  <c r="C678" i="31"/>
  <c r="C677" i="31"/>
  <c r="C676" i="31"/>
  <c r="C675" i="31"/>
  <c r="C674" i="31"/>
  <c r="C672" i="31"/>
  <c r="C671" i="31"/>
  <c r="C670" i="31"/>
  <c r="C669" i="31"/>
  <c r="C668" i="31"/>
  <c r="C667" i="31"/>
  <c r="C666" i="31"/>
  <c r="C665" i="31"/>
  <c r="C664" i="31"/>
  <c r="C662" i="31"/>
  <c r="C661" i="31"/>
  <c r="C660" i="31"/>
  <c r="C659" i="31"/>
  <c r="C658" i="31"/>
  <c r="C657" i="31"/>
  <c r="C656" i="31"/>
  <c r="C655" i="31"/>
  <c r="C654" i="31"/>
  <c r="C652" i="31"/>
  <c r="C651" i="31"/>
  <c r="C650" i="31"/>
  <c r="C649" i="31"/>
  <c r="C648" i="31"/>
  <c r="C647" i="31"/>
  <c r="C646" i="31"/>
  <c r="C645" i="31"/>
  <c r="C644" i="31"/>
  <c r="C642" i="31"/>
  <c r="C641" i="31"/>
  <c r="C640" i="31"/>
  <c r="C639" i="31"/>
  <c r="C638" i="31"/>
  <c r="C637" i="31"/>
  <c r="C636" i="31"/>
  <c r="C635" i="31"/>
  <c r="C634" i="31"/>
  <c r="C632" i="31"/>
  <c r="C631" i="31"/>
  <c r="C630" i="31"/>
  <c r="C629" i="31"/>
  <c r="C628" i="31"/>
  <c r="C627" i="31"/>
  <c r="C626" i="31"/>
  <c r="C625" i="31"/>
  <c r="C624" i="31"/>
  <c r="C622" i="31"/>
  <c r="C621" i="31"/>
  <c r="C620" i="31"/>
  <c r="C619" i="31"/>
  <c r="C618" i="31"/>
  <c r="C617" i="31"/>
  <c r="C616" i="31"/>
  <c r="C615" i="31"/>
  <c r="C614" i="31"/>
  <c r="C612" i="31"/>
  <c r="C611" i="31"/>
  <c r="C610" i="31"/>
  <c r="C609" i="31"/>
  <c r="C608" i="31"/>
  <c r="C607" i="31"/>
  <c r="C606" i="31"/>
  <c r="C605" i="31"/>
  <c r="C604" i="31"/>
  <c r="C602" i="31"/>
  <c r="C601" i="31"/>
  <c r="C600" i="31"/>
  <c r="C599" i="31"/>
  <c r="C598" i="31"/>
  <c r="C597" i="31"/>
  <c r="C596" i="31"/>
  <c r="C595" i="31"/>
  <c r="C594" i="31"/>
  <c r="C582" i="31"/>
  <c r="C581" i="31"/>
  <c r="C580" i="31"/>
  <c r="C579" i="31"/>
  <c r="C578" i="31"/>
  <c r="C577" i="31"/>
  <c r="C576" i="31"/>
  <c r="C575" i="31"/>
  <c r="C574" i="31"/>
  <c r="C572" i="31"/>
  <c r="C571" i="31"/>
  <c r="C570" i="31"/>
  <c r="C569" i="31"/>
  <c r="C568" i="31"/>
  <c r="C567" i="31"/>
  <c r="C566" i="31"/>
  <c r="C565" i="31"/>
  <c r="C564" i="31"/>
  <c r="C562" i="31"/>
  <c r="C561" i="31"/>
  <c r="C560" i="31"/>
  <c r="C559" i="31"/>
  <c r="C558" i="31"/>
  <c r="C557" i="31"/>
  <c r="C556" i="31"/>
  <c r="C555" i="31"/>
  <c r="C554" i="31"/>
  <c r="C552" i="31"/>
  <c r="C551" i="31"/>
  <c r="C550" i="31"/>
  <c r="C549" i="31"/>
  <c r="C548" i="31"/>
  <c r="C547" i="31"/>
  <c r="C546" i="31"/>
  <c r="C545" i="31"/>
  <c r="C544" i="31"/>
  <c r="C542" i="31"/>
  <c r="C541" i="31"/>
  <c r="C540" i="31"/>
  <c r="C539" i="31"/>
  <c r="C538" i="31"/>
  <c r="C537" i="31"/>
  <c r="C536" i="31"/>
  <c r="C535" i="31"/>
  <c r="C534" i="31"/>
  <c r="C532" i="31"/>
  <c r="C531" i="31"/>
  <c r="C530" i="31"/>
  <c r="C529" i="31"/>
  <c r="C528" i="31"/>
  <c r="C527" i="31"/>
  <c r="C526" i="31"/>
  <c r="C525" i="31"/>
  <c r="C524" i="31"/>
  <c r="C522" i="31"/>
  <c r="C521" i="31"/>
  <c r="C520" i="31"/>
  <c r="C519" i="31"/>
  <c r="C518" i="31"/>
  <c r="C517" i="31"/>
  <c r="C516" i="31"/>
  <c r="C515" i="31"/>
  <c r="C514" i="31"/>
  <c r="C512" i="31"/>
  <c r="C511" i="31"/>
  <c r="C510" i="31"/>
  <c r="C509" i="31"/>
  <c r="C508" i="31"/>
  <c r="C507" i="31"/>
  <c r="C506" i="31"/>
  <c r="C505" i="31"/>
  <c r="C504" i="31"/>
  <c r="C502" i="31"/>
  <c r="C501" i="31"/>
  <c r="C500" i="31"/>
  <c r="C499" i="31"/>
  <c r="C498" i="31"/>
  <c r="C497" i="31"/>
  <c r="C496" i="31"/>
  <c r="C495" i="31"/>
  <c r="C494" i="31"/>
  <c r="C492" i="31"/>
  <c r="C491" i="31"/>
  <c r="C490" i="31"/>
  <c r="C489" i="31"/>
  <c r="C488" i="31"/>
  <c r="C487" i="31"/>
  <c r="C486" i="31"/>
  <c r="C485" i="31"/>
  <c r="C484" i="31"/>
  <c r="C482" i="31"/>
  <c r="C481" i="31"/>
  <c r="C480" i="31"/>
  <c r="C479" i="31"/>
  <c r="C478" i="31"/>
  <c r="C477" i="31"/>
  <c r="C476" i="31"/>
  <c r="C475" i="31"/>
  <c r="C474" i="31"/>
  <c r="C462" i="31"/>
  <c r="C461" i="31"/>
  <c r="C460" i="31"/>
  <c r="C459" i="31"/>
  <c r="C458" i="31"/>
  <c r="C457" i="31"/>
  <c r="C456" i="31"/>
  <c r="C455" i="31"/>
  <c r="C454" i="31"/>
  <c r="C452" i="31"/>
  <c r="C451" i="31"/>
  <c r="C450" i="31"/>
  <c r="C449" i="31"/>
  <c r="C448" i="31"/>
  <c r="C447" i="31"/>
  <c r="C446" i="31"/>
  <c r="C445" i="31"/>
  <c r="C444" i="31"/>
  <c r="C442" i="31"/>
  <c r="C441" i="31"/>
  <c r="C440" i="31"/>
  <c r="C439" i="31"/>
  <c r="C438" i="31"/>
  <c r="C437" i="31"/>
  <c r="C436" i="31"/>
  <c r="C435" i="31"/>
  <c r="C434" i="31"/>
  <c r="C428" i="31"/>
  <c r="C427" i="31"/>
  <c r="C426" i="31"/>
  <c r="C424" i="31"/>
  <c r="C423" i="31"/>
  <c r="C422" i="31"/>
  <c r="C410" i="31"/>
  <c r="C409" i="31"/>
  <c r="C408" i="31"/>
  <c r="C407" i="31"/>
  <c r="C406" i="31"/>
  <c r="C405" i="31"/>
  <c r="C404" i="31"/>
  <c r="C403" i="31"/>
  <c r="C402" i="31"/>
  <c r="C400" i="31"/>
  <c r="C399" i="31"/>
  <c r="C398" i="31"/>
  <c r="C397" i="31"/>
  <c r="C396" i="31"/>
  <c r="C395" i="31"/>
  <c r="C394" i="31"/>
  <c r="C393" i="31"/>
  <c r="C392" i="31"/>
  <c r="C380" i="31"/>
  <c r="C379" i="31"/>
  <c r="C378" i="31"/>
  <c r="C377" i="31"/>
  <c r="C376" i="31"/>
  <c r="C375" i="31"/>
  <c r="C374" i="31"/>
  <c r="C373" i="31"/>
  <c r="C372" i="31"/>
  <c r="C370" i="31"/>
  <c r="C369" i="31"/>
  <c r="C368" i="31"/>
  <c r="C367" i="31"/>
  <c r="C366" i="31"/>
  <c r="C365" i="31"/>
  <c r="C364" i="31"/>
  <c r="C363" i="31"/>
  <c r="C362" i="31"/>
  <c r="C360" i="31"/>
  <c r="C359" i="31"/>
  <c r="C358" i="31"/>
  <c r="C357" i="31"/>
  <c r="C356" i="31"/>
  <c r="C355" i="31"/>
  <c r="C354" i="31"/>
  <c r="C353" i="31"/>
  <c r="C352" i="31"/>
  <c r="C350" i="31"/>
  <c r="C349" i="31"/>
  <c r="C348" i="31"/>
  <c r="C347" i="31"/>
  <c r="C346" i="31"/>
  <c r="C345" i="31"/>
  <c r="C344" i="31"/>
  <c r="C343" i="31"/>
  <c r="C342" i="31"/>
  <c r="C340" i="31"/>
  <c r="C339" i="31"/>
  <c r="C338" i="31"/>
  <c r="C337" i="31"/>
  <c r="C336" i="31"/>
  <c r="C335" i="31"/>
  <c r="C334" i="31"/>
  <c r="C333" i="31"/>
  <c r="C332" i="31"/>
  <c r="C330" i="31"/>
  <c r="C329" i="31"/>
  <c r="C328" i="31"/>
  <c r="C327" i="31"/>
  <c r="C326" i="31"/>
  <c r="C325" i="31"/>
  <c r="C324" i="31"/>
  <c r="C323" i="31"/>
  <c r="C322" i="31"/>
  <c r="C320" i="31"/>
  <c r="C319" i="31"/>
  <c r="C318" i="31"/>
  <c r="C317" i="31"/>
  <c r="C316" i="31"/>
  <c r="C315" i="31"/>
  <c r="C314" i="31"/>
  <c r="C313" i="31"/>
  <c r="C312" i="31"/>
  <c r="C310" i="31"/>
  <c r="C309" i="31"/>
  <c r="C308" i="31"/>
  <c r="C307" i="31"/>
  <c r="C306" i="31"/>
  <c r="C305" i="31"/>
  <c r="C304" i="31"/>
  <c r="C303" i="31"/>
  <c r="C302" i="31"/>
  <c r="C300" i="31"/>
  <c r="C299" i="31"/>
  <c r="C298" i="31"/>
  <c r="C297" i="31"/>
  <c r="C296" i="31"/>
  <c r="C295" i="31"/>
  <c r="C294" i="31"/>
  <c r="C293" i="31"/>
  <c r="C292" i="31"/>
  <c r="C290" i="31"/>
  <c r="C289" i="31"/>
  <c r="C288" i="31"/>
  <c r="C287" i="31"/>
  <c r="C286" i="31"/>
  <c r="C285" i="31"/>
  <c r="C284" i="31"/>
  <c r="C283" i="31"/>
  <c r="C282" i="31"/>
  <c r="C280" i="31"/>
  <c r="C279" i="31"/>
  <c r="C278" i="31"/>
  <c r="C277" i="31"/>
  <c r="C276" i="31"/>
  <c r="C275" i="31"/>
  <c r="C274" i="31"/>
  <c r="C273" i="31"/>
  <c r="C272" i="31"/>
  <c r="C260" i="31"/>
  <c r="C259" i="31"/>
  <c r="C258" i="31"/>
  <c r="C257" i="31"/>
  <c r="C256" i="31"/>
  <c r="C255" i="31"/>
  <c r="C254" i="31"/>
  <c r="C253" i="31"/>
  <c r="C252" i="31"/>
  <c r="C250" i="31"/>
  <c r="C249" i="31"/>
  <c r="C248" i="31"/>
  <c r="C247" i="31"/>
  <c r="C246" i="31"/>
  <c r="C245" i="31"/>
  <c r="C244" i="31"/>
  <c r="C243" i="31"/>
  <c r="C242" i="31"/>
  <c r="C240" i="31"/>
  <c r="C239" i="31"/>
  <c r="C238" i="31"/>
  <c r="C237" i="31"/>
  <c r="C236" i="31"/>
  <c r="C235" i="31"/>
  <c r="C234" i="31"/>
  <c r="C233" i="31"/>
  <c r="C232" i="31"/>
  <c r="C230" i="31"/>
  <c r="C229" i="31"/>
  <c r="C228" i="31"/>
  <c r="C227" i="31"/>
  <c r="C226" i="31"/>
  <c r="C225" i="31"/>
  <c r="C224" i="31"/>
  <c r="C223" i="31"/>
  <c r="C222" i="31"/>
  <c r="C220" i="31"/>
  <c r="C219" i="31"/>
  <c r="C218" i="31"/>
  <c r="C217" i="31"/>
  <c r="C216" i="31"/>
  <c r="C215" i="31"/>
  <c r="C214" i="31"/>
  <c r="C213" i="31"/>
  <c r="C212" i="31"/>
  <c r="C210" i="31"/>
  <c r="C209" i="31"/>
  <c r="C208" i="31"/>
  <c r="C207" i="31"/>
  <c r="C206" i="31"/>
  <c r="C205" i="31"/>
  <c r="C204" i="31"/>
  <c r="C203" i="31"/>
  <c r="C202" i="31"/>
  <c r="C200" i="31"/>
  <c r="C199" i="31"/>
  <c r="C198" i="31"/>
  <c r="C197" i="31"/>
  <c r="C196" i="31"/>
  <c r="C195" i="31"/>
  <c r="C194" i="31"/>
  <c r="C193" i="31"/>
  <c r="C192" i="31"/>
  <c r="C190" i="31"/>
  <c r="C189" i="31"/>
  <c r="C188" i="31"/>
  <c r="C187" i="31"/>
  <c r="C186" i="31"/>
  <c r="C185" i="31"/>
  <c r="C184" i="31"/>
  <c r="C183" i="31"/>
  <c r="C182" i="31"/>
  <c r="C180" i="31"/>
  <c r="C179" i="31"/>
  <c r="C178" i="31"/>
  <c r="C177" i="31"/>
  <c r="C176" i="31"/>
  <c r="C175" i="31"/>
  <c r="C174" i="31"/>
  <c r="C173" i="31"/>
  <c r="C172" i="31"/>
  <c r="C170" i="31"/>
  <c r="C169" i="31"/>
  <c r="C168" i="31"/>
  <c r="C167" i="31"/>
  <c r="C166" i="31"/>
  <c r="C165" i="31"/>
  <c r="C164" i="31"/>
  <c r="C163" i="31"/>
  <c r="C162" i="31"/>
  <c r="C160" i="31"/>
  <c r="C159" i="31"/>
  <c r="C158" i="31"/>
  <c r="C157" i="31"/>
  <c r="C156" i="31"/>
  <c r="C155" i="31"/>
  <c r="C154" i="31"/>
  <c r="C153" i="31"/>
  <c r="C152" i="31"/>
  <c r="C140" i="31"/>
  <c r="C139" i="31"/>
  <c r="C138" i="31"/>
  <c r="C137" i="31"/>
  <c r="C136" i="31"/>
  <c r="C135" i="31"/>
  <c r="C134" i="31"/>
  <c r="C133" i="31"/>
  <c r="C132" i="31"/>
  <c r="C130" i="31"/>
  <c r="C129" i="31"/>
  <c r="C128" i="31"/>
  <c r="C127" i="31"/>
  <c r="C126" i="31"/>
  <c r="C125" i="31"/>
  <c r="C124" i="31"/>
  <c r="C123" i="31"/>
  <c r="C122" i="31"/>
  <c r="C120" i="31"/>
  <c r="C119" i="31"/>
  <c r="C118" i="31"/>
  <c r="C117" i="31"/>
  <c r="C116" i="31"/>
  <c r="C115" i="31"/>
  <c r="C114" i="31"/>
  <c r="C113" i="31"/>
  <c r="C112" i="31"/>
  <c r="C110" i="31"/>
  <c r="C109" i="31"/>
  <c r="C108" i="31"/>
  <c r="C107" i="31"/>
  <c r="C106" i="31"/>
  <c r="C105" i="31"/>
  <c r="C104" i="31"/>
  <c r="C103" i="31"/>
  <c r="C102" i="31"/>
  <c r="C100" i="31"/>
  <c r="C99" i="31"/>
  <c r="C98" i="31"/>
  <c r="C96" i="31"/>
  <c r="C95" i="31"/>
  <c r="C94" i="31"/>
  <c r="C93" i="31"/>
  <c r="C81" i="31"/>
  <c r="C80" i="31"/>
  <c r="C79" i="31"/>
  <c r="C78" i="31"/>
  <c r="C77" i="31"/>
  <c r="C76" i="31"/>
  <c r="C75" i="31"/>
  <c r="C74" i="31"/>
  <c r="C73" i="31"/>
  <c r="C71" i="31"/>
  <c r="C70" i="31"/>
  <c r="C69" i="31"/>
  <c r="C68" i="31"/>
  <c r="C67" i="31"/>
  <c r="C66" i="31"/>
  <c r="C65" i="31"/>
  <c r="C64" i="31"/>
  <c r="C63" i="31"/>
  <c r="C61" i="31"/>
  <c r="C60" i="31"/>
  <c r="C59" i="31"/>
  <c r="C58" i="31"/>
  <c r="C57" i="31"/>
  <c r="C56" i="31"/>
  <c r="C55" i="31"/>
  <c r="C54" i="31"/>
  <c r="C53" i="31"/>
  <c r="C41" i="31"/>
  <c r="C40" i="31"/>
  <c r="C39" i="31"/>
  <c r="C38" i="31"/>
  <c r="C37" i="31"/>
  <c r="C36" i="31"/>
  <c r="C35" i="31"/>
  <c r="C34" i="31"/>
  <c r="C33" i="31"/>
  <c r="C31" i="31"/>
  <c r="C30" i="31"/>
  <c r="C29" i="31"/>
  <c r="C28" i="31"/>
  <c r="C27" i="31"/>
  <c r="C26" i="31"/>
  <c r="C25" i="31"/>
  <c r="C24" i="31"/>
  <c r="C23" i="31"/>
  <c r="C21" i="31"/>
  <c r="C20" i="31"/>
  <c r="C19" i="31"/>
  <c r="C18" i="31"/>
  <c r="C17" i="31"/>
  <c r="C16" i="31"/>
  <c r="C15" i="31"/>
  <c r="C14" i="31"/>
  <c r="C13" i="31"/>
  <c r="C11" i="31"/>
  <c r="C10" i="31"/>
  <c r="C9" i="31"/>
  <c r="C8" i="31"/>
  <c r="C7" i="31"/>
  <c r="C6" i="31"/>
  <c r="C5" i="31"/>
  <c r="C4" i="31"/>
  <c r="C3" i="31"/>
  <c r="C2" i="29" l="1"/>
  <c r="B2" i="29" l="1"/>
  <c r="B3" i="29"/>
  <c r="B7" i="29"/>
  <c r="B11" i="29"/>
  <c r="B14" i="29"/>
  <c r="B18" i="29"/>
  <c r="B22" i="29"/>
  <c r="B26" i="29"/>
  <c r="B30" i="29"/>
  <c r="B37" i="29"/>
  <c r="B41" i="29"/>
  <c r="B6" i="29"/>
  <c r="B16" i="29"/>
  <c r="B21" i="29"/>
  <c r="B27" i="29"/>
  <c r="B33" i="29"/>
  <c r="B38" i="29"/>
  <c r="B43" i="29"/>
  <c r="B8" i="29"/>
  <c r="B12" i="29"/>
  <c r="B17" i="29"/>
  <c r="B23" i="29"/>
  <c r="B28" i="29"/>
  <c r="B29" i="29"/>
  <c r="B34" i="29"/>
  <c r="B39" i="29"/>
  <c r="B4" i="29"/>
  <c r="B15" i="29"/>
  <c r="B9" i="29"/>
  <c r="B19" i="29"/>
  <c r="B35" i="29"/>
  <c r="B10" i="29"/>
  <c r="B20" i="29"/>
  <c r="B36" i="29"/>
  <c r="B13" i="29"/>
  <c r="B24" i="29"/>
  <c r="B31" i="29"/>
  <c r="B40" i="29"/>
  <c r="B5" i="29"/>
  <c r="B25" i="29"/>
  <c r="B32" i="29"/>
  <c r="B42" i="29"/>
  <c r="B3" i="31"/>
  <c r="B7" i="31"/>
  <c r="B11" i="31"/>
  <c r="B15" i="31"/>
  <c r="B19" i="31"/>
  <c r="B23" i="31"/>
  <c r="B27" i="31"/>
  <c r="B31" i="31"/>
  <c r="B35" i="31"/>
  <c r="B39" i="31"/>
  <c r="B43" i="31"/>
  <c r="B47" i="31"/>
  <c r="B51" i="31"/>
  <c r="B55" i="31"/>
  <c r="B4" i="31"/>
  <c r="B8" i="31"/>
  <c r="B12" i="31"/>
  <c r="B16" i="31"/>
  <c r="B20" i="31"/>
  <c r="B24" i="31"/>
  <c r="B28" i="31"/>
  <c r="B32" i="31"/>
  <c r="B36" i="31"/>
  <c r="B40" i="31"/>
  <c r="B44" i="31"/>
  <c r="B48" i="31"/>
  <c r="B52" i="31"/>
  <c r="B56" i="31"/>
  <c r="B60" i="31"/>
  <c r="B64" i="31"/>
  <c r="B5" i="31"/>
  <c r="B9" i="31"/>
  <c r="B13" i="31"/>
  <c r="B17" i="31"/>
  <c r="B21" i="31"/>
  <c r="B25" i="31"/>
  <c r="B29" i="31"/>
  <c r="B33" i="31"/>
  <c r="B37" i="31"/>
  <c r="B41" i="31"/>
  <c r="B45" i="31"/>
  <c r="B49" i="31"/>
  <c r="B53" i="31"/>
  <c r="B57" i="31"/>
  <c r="B61" i="31"/>
  <c r="B65" i="31"/>
  <c r="B69" i="31"/>
  <c r="B73" i="31"/>
  <c r="B77" i="31"/>
  <c r="B81" i="31"/>
  <c r="B85" i="31"/>
  <c r="B89" i="31"/>
  <c r="B93" i="31"/>
  <c r="B97" i="31"/>
  <c r="B101" i="31"/>
  <c r="B105" i="31"/>
  <c r="B109" i="31"/>
  <c r="B113" i="31"/>
  <c r="B117" i="31"/>
  <c r="B121" i="31"/>
  <c r="B125" i="31"/>
  <c r="B129" i="31"/>
  <c r="B133" i="31"/>
  <c r="B137" i="31"/>
  <c r="B141" i="31"/>
  <c r="B145" i="31"/>
  <c r="B149" i="31"/>
  <c r="B153" i="31"/>
  <c r="B157" i="31"/>
  <c r="B161" i="31"/>
  <c r="B165" i="31"/>
  <c r="B169" i="31"/>
  <c r="B173" i="31"/>
  <c r="B177" i="31"/>
  <c r="B181" i="31"/>
  <c r="B185" i="31"/>
  <c r="B189" i="31"/>
  <c r="B193" i="31"/>
  <c r="B197" i="31"/>
  <c r="B201" i="31"/>
  <c r="B205" i="31"/>
  <c r="B209" i="31"/>
  <c r="B213" i="31"/>
  <c r="B217" i="31"/>
  <c r="B221" i="31"/>
  <c r="B225" i="31"/>
  <c r="B229" i="31"/>
  <c r="B233" i="31"/>
  <c r="B237" i="31"/>
  <c r="B241" i="31"/>
  <c r="B245" i="31"/>
  <c r="B249" i="31"/>
  <c r="B253" i="31"/>
  <c r="B257" i="31"/>
  <c r="B261" i="31"/>
  <c r="B265" i="31"/>
  <c r="B269" i="31"/>
  <c r="B273" i="31"/>
  <c r="B277" i="31"/>
  <c r="B281" i="31"/>
  <c r="B285" i="31"/>
  <c r="B289" i="31"/>
  <c r="B293" i="31"/>
  <c r="B297" i="31"/>
  <c r="B301" i="31"/>
  <c r="B305" i="31"/>
  <c r="B309" i="31"/>
  <c r="B313" i="31"/>
  <c r="B317" i="31"/>
  <c r="B321" i="31"/>
  <c r="B325" i="31"/>
  <c r="B329" i="31"/>
  <c r="B333" i="31"/>
  <c r="B337" i="31"/>
  <c r="B341" i="31"/>
  <c r="B6" i="31"/>
  <c r="B10" i="31"/>
  <c r="B14" i="31"/>
  <c r="B18" i="31"/>
  <c r="B22" i="31"/>
  <c r="B26" i="31"/>
  <c r="B30" i="31"/>
  <c r="B34" i="31"/>
  <c r="B38" i="31"/>
  <c r="B42" i="31"/>
  <c r="B46" i="31"/>
  <c r="B50" i="31"/>
  <c r="B54" i="31"/>
  <c r="B58" i="31"/>
  <c r="B62" i="31"/>
  <c r="B66" i="31"/>
  <c r="B70" i="31"/>
  <c r="B74" i="31"/>
  <c r="B78" i="31"/>
  <c r="B82" i="31"/>
  <c r="B86" i="31"/>
  <c r="B90" i="31"/>
  <c r="B94" i="31"/>
  <c r="B98" i="31"/>
  <c r="B102" i="31"/>
  <c r="B106" i="31"/>
  <c r="B110" i="31"/>
  <c r="B114" i="31"/>
  <c r="B118" i="31"/>
  <c r="B122" i="31"/>
  <c r="B126" i="31"/>
  <c r="B130" i="31"/>
  <c r="B134" i="31"/>
  <c r="B138" i="31"/>
  <c r="B142" i="31"/>
  <c r="B146" i="31"/>
  <c r="B150" i="31"/>
  <c r="B154" i="31"/>
  <c r="B158" i="31"/>
  <c r="B162" i="31"/>
  <c r="B166" i="31"/>
  <c r="B170" i="31"/>
  <c r="B174" i="31"/>
  <c r="B178" i="31"/>
  <c r="B182" i="31"/>
  <c r="B186" i="31"/>
  <c r="B190" i="31"/>
  <c r="B194" i="31"/>
  <c r="B198" i="31"/>
  <c r="B202" i="31"/>
  <c r="B206" i="31"/>
  <c r="B210" i="31"/>
  <c r="B214" i="31"/>
  <c r="B218" i="31"/>
  <c r="B222" i="31"/>
  <c r="B226" i="31"/>
  <c r="B230" i="31"/>
  <c r="B234" i="31"/>
  <c r="B238" i="31"/>
  <c r="B242" i="31"/>
  <c r="B246" i="31"/>
  <c r="B250" i="31"/>
  <c r="B254" i="31"/>
  <c r="B258" i="31"/>
  <c r="B262" i="31"/>
  <c r="B266" i="31"/>
  <c r="B270" i="31"/>
  <c r="B274" i="31"/>
  <c r="B278" i="31"/>
  <c r="B282" i="31"/>
  <c r="B286" i="31"/>
  <c r="B290" i="31"/>
  <c r="B294" i="31"/>
  <c r="B298" i="31"/>
  <c r="B302" i="31"/>
  <c r="B306" i="31"/>
  <c r="B310" i="31"/>
  <c r="B314" i="31"/>
  <c r="B318" i="31"/>
  <c r="B322" i="31"/>
  <c r="B326" i="31"/>
  <c r="B330" i="31"/>
  <c r="B334" i="31"/>
  <c r="B338" i="31"/>
  <c r="B342" i="31"/>
  <c r="B67" i="31"/>
  <c r="B75" i="31"/>
  <c r="B83" i="31"/>
  <c r="B91" i="31"/>
  <c r="B99" i="31"/>
  <c r="B107" i="31"/>
  <c r="B115" i="31"/>
  <c r="B123" i="31"/>
  <c r="B131" i="31"/>
  <c r="B139" i="31"/>
  <c r="B147" i="31"/>
  <c r="B155" i="31"/>
  <c r="B163" i="31"/>
  <c r="B171" i="31"/>
  <c r="B179" i="31"/>
  <c r="B187" i="31"/>
  <c r="B195" i="31"/>
  <c r="B203" i="31"/>
  <c r="B211" i="31"/>
  <c r="B219" i="31"/>
  <c r="B227" i="31"/>
  <c r="B235" i="31"/>
  <c r="B243" i="31"/>
  <c r="B251" i="31"/>
  <c r="B259" i="31"/>
  <c r="B267" i="31"/>
  <c r="B275" i="31"/>
  <c r="B283" i="31"/>
  <c r="B291" i="31"/>
  <c r="B299" i="31"/>
  <c r="B307" i="31"/>
  <c r="B315" i="31"/>
  <c r="B323" i="31"/>
  <c r="B331" i="31"/>
  <c r="B339" i="31"/>
  <c r="B345" i="31"/>
  <c r="B349" i="31"/>
  <c r="B353" i="31"/>
  <c r="B357" i="31"/>
  <c r="B361" i="31"/>
  <c r="B365" i="31"/>
  <c r="B369" i="31"/>
  <c r="B373" i="31"/>
  <c r="B377" i="31"/>
  <c r="B381" i="31"/>
  <c r="B385" i="31"/>
  <c r="B389" i="31"/>
  <c r="B393" i="31"/>
  <c r="B397" i="31"/>
  <c r="B401" i="31"/>
  <c r="B405" i="31"/>
  <c r="B409" i="31"/>
  <c r="B413" i="31"/>
  <c r="B417" i="31"/>
  <c r="B421" i="31"/>
  <c r="B425" i="31"/>
  <c r="B429" i="31"/>
  <c r="B433" i="31"/>
  <c r="B437" i="31"/>
  <c r="B441" i="31"/>
  <c r="B445" i="31"/>
  <c r="B449" i="31"/>
  <c r="B453" i="31"/>
  <c r="B457" i="31"/>
  <c r="B461" i="31"/>
  <c r="B465" i="31"/>
  <c r="B469" i="31"/>
  <c r="B473" i="31"/>
  <c r="B477" i="31"/>
  <c r="B481" i="31"/>
  <c r="B485" i="31"/>
  <c r="B489" i="31"/>
  <c r="B493" i="31"/>
  <c r="B497" i="31"/>
  <c r="B501" i="31"/>
  <c r="B505" i="31"/>
  <c r="B509" i="31"/>
  <c r="B513" i="31"/>
  <c r="B517" i="31"/>
  <c r="B521" i="31"/>
  <c r="B525" i="31"/>
  <c r="B529" i="31"/>
  <c r="B533" i="31"/>
  <c r="B537" i="31"/>
  <c r="B541" i="31"/>
  <c r="B68" i="31"/>
  <c r="B76" i="31"/>
  <c r="B84" i="31"/>
  <c r="B92" i="31"/>
  <c r="B100" i="31"/>
  <c r="B108" i="31"/>
  <c r="B116" i="31"/>
  <c r="B124" i="31"/>
  <c r="B132" i="31"/>
  <c r="B140" i="31"/>
  <c r="B148" i="31"/>
  <c r="B156" i="31"/>
  <c r="B164" i="31"/>
  <c r="B172" i="31"/>
  <c r="B180" i="31"/>
  <c r="B188" i="31"/>
  <c r="B196" i="31"/>
  <c r="B204" i="31"/>
  <c r="B212" i="31"/>
  <c r="B220" i="31"/>
  <c r="B228" i="31"/>
  <c r="B236" i="31"/>
  <c r="B244" i="31"/>
  <c r="B252" i="31"/>
  <c r="B260" i="31"/>
  <c r="B268" i="31"/>
  <c r="B276" i="31"/>
  <c r="B284" i="31"/>
  <c r="B292" i="31"/>
  <c r="B300" i="31"/>
  <c r="B308" i="31"/>
  <c r="B316" i="31"/>
  <c r="B324" i="31"/>
  <c r="B332" i="31"/>
  <c r="B340" i="31"/>
  <c r="B346" i="31"/>
  <c r="B350" i="31"/>
  <c r="B354" i="31"/>
  <c r="B358" i="31"/>
  <c r="B362" i="31"/>
  <c r="B366" i="31"/>
  <c r="B370" i="31"/>
  <c r="B374" i="31"/>
  <c r="B378" i="31"/>
  <c r="B382" i="31"/>
  <c r="B386" i="31"/>
  <c r="B390" i="31"/>
  <c r="B394" i="31"/>
  <c r="B398" i="31"/>
  <c r="B402" i="31"/>
  <c r="B406" i="31"/>
  <c r="B410" i="31"/>
  <c r="B414" i="31"/>
  <c r="B418" i="31"/>
  <c r="B422" i="31"/>
  <c r="B426" i="31"/>
  <c r="B430" i="31"/>
  <c r="B434" i="31"/>
  <c r="B438" i="31"/>
  <c r="B442" i="31"/>
  <c r="B446" i="31"/>
  <c r="B450" i="31"/>
  <c r="B454" i="31"/>
  <c r="B458" i="31"/>
  <c r="B462" i="31"/>
  <c r="B466" i="31"/>
  <c r="B470" i="31"/>
  <c r="B474" i="31"/>
  <c r="B478" i="31"/>
  <c r="B482" i="31"/>
  <c r="B486" i="31"/>
  <c r="B490" i="31"/>
  <c r="B494" i="31"/>
  <c r="B498" i="31"/>
  <c r="B502" i="31"/>
  <c r="B506" i="31"/>
  <c r="B510" i="31"/>
  <c r="B514" i="31"/>
  <c r="B518" i="31"/>
  <c r="B522" i="31"/>
  <c r="B526" i="31"/>
  <c r="B530" i="31"/>
  <c r="B534" i="31"/>
  <c r="B538" i="31"/>
  <c r="B542" i="31"/>
  <c r="B59" i="31"/>
  <c r="B79" i="31"/>
  <c r="B95" i="31"/>
  <c r="B111" i="31"/>
  <c r="B127" i="31"/>
  <c r="B143" i="31"/>
  <c r="B159" i="31"/>
  <c r="B175" i="31"/>
  <c r="B191" i="31"/>
  <c r="B207" i="31"/>
  <c r="B223" i="31"/>
  <c r="B239" i="31"/>
  <c r="B255" i="31"/>
  <c r="B271" i="31"/>
  <c r="B287" i="31"/>
  <c r="B303" i="31"/>
  <c r="B319" i="31"/>
  <c r="B335" i="31"/>
  <c r="B347" i="31"/>
  <c r="B355" i="31"/>
  <c r="B363" i="31"/>
  <c r="B371" i="31"/>
  <c r="B379" i="31"/>
  <c r="B387" i="31"/>
  <c r="B395" i="31"/>
  <c r="B403" i="31"/>
  <c r="B411" i="31"/>
  <c r="B419" i="31"/>
  <c r="B427" i="31"/>
  <c r="B435" i="31"/>
  <c r="B443" i="31"/>
  <c r="B451" i="31"/>
  <c r="B459" i="31"/>
  <c r="B467" i="31"/>
  <c r="B475" i="31"/>
  <c r="B483" i="31"/>
  <c r="B491" i="31"/>
  <c r="B499" i="31"/>
  <c r="B507" i="31"/>
  <c r="B515" i="31"/>
  <c r="B523" i="31"/>
  <c r="B531" i="31"/>
  <c r="B539" i="31"/>
  <c r="B545" i="31"/>
  <c r="B549" i="31"/>
  <c r="B553" i="31"/>
  <c r="B557" i="31"/>
  <c r="B561" i="31"/>
  <c r="B565" i="31"/>
  <c r="B569" i="31"/>
  <c r="B573" i="31"/>
  <c r="B577" i="31"/>
  <c r="B581" i="31"/>
  <c r="B585" i="31"/>
  <c r="B589" i="31"/>
  <c r="B593" i="31"/>
  <c r="B597" i="31"/>
  <c r="B601" i="31"/>
  <c r="B605" i="31"/>
  <c r="B609" i="31"/>
  <c r="B613" i="31"/>
  <c r="B617" i="31"/>
  <c r="B621" i="31"/>
  <c r="B625" i="31"/>
  <c r="B629" i="31"/>
  <c r="B633" i="31"/>
  <c r="B637" i="31"/>
  <c r="B641" i="31"/>
  <c r="B645" i="31"/>
  <c r="B649" i="31"/>
  <c r="B653" i="31"/>
  <c r="B657" i="31"/>
  <c r="B661" i="31"/>
  <c r="B665" i="31"/>
  <c r="B669" i="31"/>
  <c r="B673" i="31"/>
  <c r="B677" i="31"/>
  <c r="B681" i="31"/>
  <c r="B685" i="31"/>
  <c r="B689" i="31"/>
  <c r="B693" i="31"/>
  <c r="B697" i="31"/>
  <c r="B701" i="31"/>
  <c r="B705" i="31"/>
  <c r="B709" i="31"/>
  <c r="B63" i="31"/>
  <c r="B80" i="31"/>
  <c r="B96" i="31"/>
  <c r="B112" i="31"/>
  <c r="B128" i="31"/>
  <c r="B144" i="31"/>
  <c r="B160" i="31"/>
  <c r="B176" i="31"/>
  <c r="B192" i="31"/>
  <c r="B208" i="31"/>
  <c r="B224" i="31"/>
  <c r="B240" i="31"/>
  <c r="B256" i="31"/>
  <c r="B272" i="31"/>
  <c r="B288" i="31"/>
  <c r="B304" i="31"/>
  <c r="B320" i="31"/>
  <c r="B336" i="31"/>
  <c r="B348" i="31"/>
  <c r="B356" i="31"/>
  <c r="B364" i="31"/>
  <c r="B372" i="31"/>
  <c r="B380" i="31"/>
  <c r="B388" i="31"/>
  <c r="B396" i="31"/>
  <c r="B404" i="31"/>
  <c r="B412" i="31"/>
  <c r="B420" i="31"/>
  <c r="B428" i="31"/>
  <c r="B436" i="31"/>
  <c r="B444" i="31"/>
  <c r="B452" i="31"/>
  <c r="B460" i="31"/>
  <c r="B468" i="31"/>
  <c r="B476" i="31"/>
  <c r="B484" i="31"/>
  <c r="B492" i="31"/>
  <c r="B500" i="31"/>
  <c r="B508" i="31"/>
  <c r="B516" i="31"/>
  <c r="B524" i="31"/>
  <c r="B532" i="31"/>
  <c r="B540" i="31"/>
  <c r="B546" i="31"/>
  <c r="B550" i="31"/>
  <c r="B554" i="31"/>
  <c r="B558" i="31"/>
  <c r="B562" i="31"/>
  <c r="B566" i="31"/>
  <c r="B570" i="31"/>
  <c r="B574" i="31"/>
  <c r="B578" i="31"/>
  <c r="B582" i="31"/>
  <c r="B586" i="31"/>
  <c r="B590" i="31"/>
  <c r="B594" i="31"/>
  <c r="B598" i="31"/>
  <c r="B602" i="31"/>
  <c r="B606" i="31"/>
  <c r="B610" i="31"/>
  <c r="B614" i="31"/>
  <c r="B618" i="31"/>
  <c r="B622" i="31"/>
  <c r="B626" i="31"/>
  <c r="B630" i="31"/>
  <c r="B634" i="31"/>
  <c r="B638" i="31"/>
  <c r="B642" i="31"/>
  <c r="B646" i="31"/>
  <c r="B650" i="31"/>
  <c r="B654" i="31"/>
  <c r="B658" i="31"/>
  <c r="B662" i="31"/>
  <c r="B666" i="31"/>
  <c r="B670" i="31"/>
  <c r="B674" i="31"/>
  <c r="B678" i="31"/>
  <c r="B682" i="31"/>
  <c r="B686" i="31"/>
  <c r="B690" i="31"/>
  <c r="B694" i="31"/>
  <c r="B698" i="31"/>
  <c r="B702" i="31"/>
  <c r="B706" i="31"/>
  <c r="B710" i="31"/>
  <c r="B71" i="31"/>
  <c r="B87" i="31"/>
  <c r="B103" i="31"/>
  <c r="B119" i="31"/>
  <c r="B135" i="31"/>
  <c r="B151" i="31"/>
  <c r="B167" i="31"/>
  <c r="B183" i="31"/>
  <c r="B199" i="31"/>
  <c r="B215" i="31"/>
  <c r="B231" i="31"/>
  <c r="B247" i="31"/>
  <c r="B263" i="31"/>
  <c r="B279" i="31"/>
  <c r="B295" i="31"/>
  <c r="B311" i="31"/>
  <c r="B327" i="31"/>
  <c r="B343" i="31"/>
  <c r="B351" i="31"/>
  <c r="B359" i="31"/>
  <c r="B367" i="31"/>
  <c r="B375" i="31"/>
  <c r="B383" i="31"/>
  <c r="B391" i="31"/>
  <c r="B399" i="31"/>
  <c r="B407" i="31"/>
  <c r="B415" i="31"/>
  <c r="B423" i="31"/>
  <c r="B431" i="31"/>
  <c r="B439" i="31"/>
  <c r="B447" i="31"/>
  <c r="B455" i="31"/>
  <c r="B463" i="31"/>
  <c r="B471" i="31"/>
  <c r="B479" i="31"/>
  <c r="B487" i="31"/>
  <c r="B495" i="31"/>
  <c r="B503" i="31"/>
  <c r="B511" i="31"/>
  <c r="B519" i="31"/>
  <c r="B527" i="31"/>
  <c r="B535" i="31"/>
  <c r="B543" i="31"/>
  <c r="B547" i="31"/>
  <c r="B551" i="31"/>
  <c r="B555" i="31"/>
  <c r="B559" i="31"/>
  <c r="B563" i="31"/>
  <c r="B567" i="31"/>
  <c r="B571" i="31"/>
  <c r="B575" i="31"/>
  <c r="B579" i="31"/>
  <c r="B583" i="31"/>
  <c r="B587" i="31"/>
  <c r="B591" i="31"/>
  <c r="B595" i="31"/>
  <c r="B599" i="31"/>
  <c r="B603" i="31"/>
  <c r="B607" i="31"/>
  <c r="B611" i="31"/>
  <c r="B615" i="31"/>
  <c r="B619" i="31"/>
  <c r="B623" i="31"/>
  <c r="B627" i="31"/>
  <c r="B631" i="31"/>
  <c r="B635" i="31"/>
  <c r="B639" i="31"/>
  <c r="B643" i="31"/>
  <c r="B647" i="31"/>
  <c r="B651" i="31"/>
  <c r="B655" i="31"/>
  <c r="B659" i="31"/>
  <c r="B663" i="31"/>
  <c r="B667" i="31"/>
  <c r="B671" i="31"/>
  <c r="B675" i="31"/>
  <c r="B679" i="31"/>
  <c r="B683" i="31"/>
  <c r="B687" i="31"/>
  <c r="B691" i="31"/>
  <c r="B695" i="31"/>
  <c r="B699" i="31"/>
  <c r="B703" i="31"/>
  <c r="B707" i="31"/>
  <c r="B711" i="31"/>
  <c r="B715" i="31"/>
  <c r="B719" i="31"/>
  <c r="B723" i="31"/>
  <c r="B727" i="31"/>
  <c r="B731" i="31"/>
  <c r="B735" i="31"/>
  <c r="B739" i="31"/>
  <c r="B743" i="31"/>
  <c r="B747" i="31"/>
  <c r="B751" i="31"/>
  <c r="B755" i="31"/>
  <c r="B759" i="31"/>
  <c r="B763" i="31"/>
  <c r="B767" i="31"/>
  <c r="B771" i="31"/>
  <c r="B775" i="31"/>
  <c r="B779" i="31"/>
  <c r="B783" i="31"/>
  <c r="B787" i="31"/>
  <c r="B791" i="31"/>
  <c r="B795" i="31"/>
  <c r="B799" i="31"/>
  <c r="B803" i="31"/>
  <c r="B807" i="31"/>
  <c r="B811" i="31"/>
  <c r="B815" i="31"/>
  <c r="B819" i="31"/>
  <c r="B823" i="31"/>
  <c r="B827" i="31"/>
  <c r="B831" i="31"/>
  <c r="B835" i="31"/>
  <c r="B839" i="31"/>
  <c r="B843" i="31"/>
  <c r="B847" i="31"/>
  <c r="B851" i="31"/>
  <c r="B855" i="31"/>
  <c r="B859" i="31"/>
  <c r="B863" i="31"/>
  <c r="B867" i="31"/>
  <c r="B871" i="31"/>
  <c r="B875" i="31"/>
  <c r="B879" i="31"/>
  <c r="B883" i="31"/>
  <c r="B887" i="31"/>
  <c r="B891" i="31"/>
  <c r="B895" i="31"/>
  <c r="B899" i="31"/>
  <c r="B903" i="31"/>
  <c r="B907" i="31"/>
  <c r="B911" i="31"/>
  <c r="B915" i="31"/>
  <c r="B919" i="31"/>
  <c r="B923" i="31"/>
  <c r="B927" i="31"/>
  <c r="B931" i="31"/>
  <c r="B935" i="31"/>
  <c r="B939" i="31"/>
  <c r="B943" i="31"/>
  <c r="B947" i="31"/>
  <c r="B951" i="31"/>
  <c r="B955" i="31"/>
  <c r="B959" i="31"/>
  <c r="B963" i="31"/>
  <c r="B967" i="31"/>
  <c r="B971" i="31"/>
  <c r="B975" i="31"/>
  <c r="B979" i="31"/>
  <c r="B72" i="31"/>
  <c r="B88" i="31"/>
  <c r="B104" i="31"/>
  <c r="B120" i="31"/>
  <c r="B136" i="31"/>
  <c r="B152" i="31"/>
  <c r="B168" i="31"/>
  <c r="B184" i="31"/>
  <c r="B200" i="31"/>
  <c r="B216" i="31"/>
  <c r="B232" i="31"/>
  <c r="B248" i="31"/>
  <c r="B264" i="31"/>
  <c r="B280" i="31"/>
  <c r="B296" i="31"/>
  <c r="B312" i="31"/>
  <c r="B328" i="31"/>
  <c r="B344" i="31"/>
  <c r="B352" i="31"/>
  <c r="B360" i="31"/>
  <c r="B368" i="31"/>
  <c r="B376" i="31"/>
  <c r="B384" i="31"/>
  <c r="B392" i="31"/>
  <c r="B400" i="31"/>
  <c r="B408" i="31"/>
  <c r="B416" i="31"/>
  <c r="B424" i="31"/>
  <c r="B432" i="31"/>
  <c r="B440" i="31"/>
  <c r="B448" i="31"/>
  <c r="B456" i="31"/>
  <c r="B464" i="31"/>
  <c r="B472" i="31"/>
  <c r="B480" i="31"/>
  <c r="B488" i="31"/>
  <c r="B496" i="31"/>
  <c r="B504" i="31"/>
  <c r="B512" i="31"/>
  <c r="B520" i="31"/>
  <c r="B528" i="31"/>
  <c r="B536" i="31"/>
  <c r="B544" i="31"/>
  <c r="B548" i="31"/>
  <c r="B552" i="31"/>
  <c r="B556" i="31"/>
  <c r="B560" i="31"/>
  <c r="B564" i="31"/>
  <c r="B568" i="31"/>
  <c r="B572" i="31"/>
  <c r="B576" i="31"/>
  <c r="B580" i="31"/>
  <c r="B584" i="31"/>
  <c r="B588" i="31"/>
  <c r="B592" i="31"/>
  <c r="B596" i="31"/>
  <c r="B600" i="31"/>
  <c r="B604" i="31"/>
  <c r="B608" i="31"/>
  <c r="B612" i="31"/>
  <c r="B616" i="31"/>
  <c r="B620" i="31"/>
  <c r="B624" i="31"/>
  <c r="B628" i="31"/>
  <c r="B632" i="31"/>
  <c r="B636" i="31"/>
  <c r="B640" i="31"/>
  <c r="B644" i="31"/>
  <c r="B648" i="31"/>
  <c r="B652" i="31"/>
  <c r="B656" i="31"/>
  <c r="B660" i="31"/>
  <c r="B664" i="31"/>
  <c r="B668" i="31"/>
  <c r="B672" i="31"/>
  <c r="B676" i="31"/>
  <c r="B680" i="31"/>
  <c r="B684" i="31"/>
  <c r="B688" i="31"/>
  <c r="B692" i="31"/>
  <c r="B696" i="31"/>
  <c r="B700" i="31"/>
  <c r="B704" i="31"/>
  <c r="B708" i="31"/>
  <c r="B712" i="31"/>
  <c r="B716" i="31"/>
  <c r="B720" i="31"/>
  <c r="B724" i="31"/>
  <c r="B728" i="31"/>
  <c r="B732" i="31"/>
  <c r="B736" i="31"/>
  <c r="B740" i="31"/>
  <c r="B744" i="31"/>
  <c r="B748" i="31"/>
  <c r="B752" i="31"/>
  <c r="B756" i="31"/>
  <c r="B760" i="31"/>
  <c r="B764" i="31"/>
  <c r="B768" i="31"/>
  <c r="B772" i="31"/>
  <c r="B776" i="31"/>
  <c r="B780" i="31"/>
  <c r="B784" i="31"/>
  <c r="B788" i="31"/>
  <c r="B792" i="31"/>
  <c r="B796" i="31"/>
  <c r="B800" i="31"/>
  <c r="B804" i="31"/>
  <c r="B808" i="31"/>
  <c r="B812" i="31"/>
  <c r="B816" i="31"/>
  <c r="B820" i="31"/>
  <c r="B824" i="31"/>
  <c r="B828" i="31"/>
  <c r="B832" i="31"/>
  <c r="B836" i="31"/>
  <c r="B840" i="31"/>
  <c r="B844" i="31"/>
  <c r="B848" i="31"/>
  <c r="B852" i="31"/>
  <c r="B856" i="31"/>
  <c r="B860" i="31"/>
  <c r="B864" i="31"/>
  <c r="B868" i="31"/>
  <c r="B872" i="31"/>
  <c r="B876" i="31"/>
  <c r="B880" i="31"/>
  <c r="B884" i="31"/>
  <c r="B888" i="31"/>
  <c r="B892" i="31"/>
  <c r="B896" i="31"/>
  <c r="B900" i="31"/>
  <c r="B904" i="31"/>
  <c r="B908" i="31"/>
  <c r="B912" i="31"/>
  <c r="B916" i="31"/>
  <c r="B920" i="31"/>
  <c r="B924" i="31"/>
  <c r="B928" i="31"/>
  <c r="B932" i="31"/>
  <c r="B936" i="31"/>
  <c r="B940" i="31"/>
  <c r="B944" i="31"/>
  <c r="B948" i="31"/>
  <c r="B952" i="31"/>
  <c r="B956" i="31"/>
  <c r="B960" i="31"/>
  <c r="B964" i="31"/>
  <c r="B968" i="31"/>
  <c r="B972" i="31"/>
  <c r="B976" i="31"/>
  <c r="B713" i="31"/>
  <c r="B721" i="31"/>
  <c r="B729" i="31"/>
  <c r="B737" i="31"/>
  <c r="B745" i="31"/>
  <c r="B753" i="31"/>
  <c r="B761" i="31"/>
  <c r="B769" i="31"/>
  <c r="B777" i="31"/>
  <c r="B785" i="31"/>
  <c r="B793" i="31"/>
  <c r="B801" i="31"/>
  <c r="B809" i="31"/>
  <c r="B817" i="31"/>
  <c r="B825" i="31"/>
  <c r="B833" i="31"/>
  <c r="B841" i="31"/>
  <c r="B849" i="31"/>
  <c r="B857" i="31"/>
  <c r="B865" i="31"/>
  <c r="B873" i="31"/>
  <c r="B881" i="31"/>
  <c r="B889" i="31"/>
  <c r="B897" i="31"/>
  <c r="B905" i="31"/>
  <c r="B913" i="31"/>
  <c r="B921" i="31"/>
  <c r="B929" i="31"/>
  <c r="B937" i="31"/>
  <c r="B945" i="31"/>
  <c r="B953" i="31"/>
  <c r="B961" i="31"/>
  <c r="B969" i="31"/>
  <c r="B977" i="31"/>
  <c r="B982" i="31"/>
  <c r="B986" i="31"/>
  <c r="B990" i="31"/>
  <c r="B994" i="31"/>
  <c r="B998" i="31"/>
  <c r="B1002" i="31"/>
  <c r="B1006" i="31"/>
  <c r="B1010" i="31"/>
  <c r="B1014" i="31"/>
  <c r="B1018" i="31"/>
  <c r="B1022" i="31"/>
  <c r="B1026" i="31"/>
  <c r="B1030" i="31"/>
  <c r="B1034" i="31"/>
  <c r="B1038" i="31"/>
  <c r="B1042" i="31"/>
  <c r="B1046" i="31"/>
  <c r="B1050" i="31"/>
  <c r="B1054" i="31"/>
  <c r="B1058" i="31"/>
  <c r="B1062" i="31"/>
  <c r="B1066" i="31"/>
  <c r="B1070" i="31"/>
  <c r="B1074" i="31"/>
  <c r="B1078" i="31"/>
  <c r="B1082" i="31"/>
  <c r="B1086" i="31"/>
  <c r="B1090" i="31"/>
  <c r="B1094" i="31"/>
  <c r="B1098" i="31"/>
  <c r="B1102" i="31"/>
  <c r="B1106" i="31"/>
  <c r="B1110" i="31"/>
  <c r="B1114" i="31"/>
  <c r="B1118" i="31"/>
  <c r="B1122" i="31"/>
  <c r="B1126" i="31"/>
  <c r="B1130" i="31"/>
  <c r="B1134" i="31"/>
  <c r="B1138" i="31"/>
  <c r="B1142" i="31"/>
  <c r="B1146" i="31"/>
  <c r="B1150" i="31"/>
  <c r="B1154" i="31"/>
  <c r="B1158" i="31"/>
  <c r="B1162" i="31"/>
  <c r="B1166" i="31"/>
  <c r="B1170" i="31"/>
  <c r="B1174" i="31"/>
  <c r="B1178" i="31"/>
  <c r="B1182" i="31"/>
  <c r="B1186" i="31"/>
  <c r="B1190" i="31"/>
  <c r="B1194" i="31"/>
  <c r="B1198" i="31"/>
  <c r="B1202" i="31"/>
  <c r="B1206" i="31"/>
  <c r="B1210" i="31"/>
  <c r="B1214" i="31"/>
  <c r="B1218" i="31"/>
  <c r="B1222" i="31"/>
  <c r="B1226" i="31"/>
  <c r="B1230" i="31"/>
  <c r="B1234" i="31"/>
  <c r="B1238" i="31"/>
  <c r="B1242" i="31"/>
  <c r="B1246" i="31"/>
  <c r="B1250" i="31"/>
  <c r="B1254" i="31"/>
  <c r="B1258" i="31"/>
  <c r="B714" i="31"/>
  <c r="B722" i="31"/>
  <c r="B730" i="31"/>
  <c r="B738" i="31"/>
  <c r="B746" i="31"/>
  <c r="B754" i="31"/>
  <c r="B762" i="31"/>
  <c r="B770" i="31"/>
  <c r="B778" i="31"/>
  <c r="B786" i="31"/>
  <c r="B794" i="31"/>
  <c r="B802" i="31"/>
  <c r="B810" i="31"/>
  <c r="B818" i="31"/>
  <c r="B826" i="31"/>
  <c r="B834" i="31"/>
  <c r="B842" i="31"/>
  <c r="B850" i="31"/>
  <c r="B858" i="31"/>
  <c r="B866" i="31"/>
  <c r="B874" i="31"/>
  <c r="B882" i="31"/>
  <c r="B890" i="31"/>
  <c r="B898" i="31"/>
  <c r="B906" i="31"/>
  <c r="B914" i="31"/>
  <c r="B922" i="31"/>
  <c r="B930" i="31"/>
  <c r="B938" i="31"/>
  <c r="B946" i="31"/>
  <c r="B954" i="31"/>
  <c r="B962" i="31"/>
  <c r="B970" i="31"/>
  <c r="B978" i="31"/>
  <c r="B983" i="31"/>
  <c r="B987" i="31"/>
  <c r="B991" i="31"/>
  <c r="B995" i="31"/>
  <c r="B999" i="31"/>
  <c r="B1003" i="31"/>
  <c r="B1007" i="31"/>
  <c r="B1011" i="31"/>
  <c r="B1015" i="31"/>
  <c r="B1019" i="31"/>
  <c r="B1023" i="31"/>
  <c r="B1027" i="31"/>
  <c r="B1031" i="31"/>
  <c r="B1035" i="31"/>
  <c r="B1039" i="31"/>
  <c r="B1043" i="31"/>
  <c r="B1047" i="31"/>
  <c r="B1051" i="31"/>
  <c r="B1055" i="31"/>
  <c r="B1059" i="31"/>
  <c r="B1063" i="31"/>
  <c r="B1067" i="31"/>
  <c r="B1071" i="31"/>
  <c r="B1075" i="31"/>
  <c r="B1079" i="31"/>
  <c r="B1083" i="31"/>
  <c r="B1087" i="31"/>
  <c r="B1091" i="31"/>
  <c r="B1095" i="31"/>
  <c r="B1099" i="31"/>
  <c r="B1103" i="31"/>
  <c r="B1107" i="31"/>
  <c r="B1111" i="31"/>
  <c r="B1115" i="31"/>
  <c r="B1119" i="31"/>
  <c r="B1123" i="31"/>
  <c r="B1127" i="31"/>
  <c r="B1131" i="31"/>
  <c r="B1135" i="31"/>
  <c r="B1139" i="31"/>
  <c r="B1143" i="31"/>
  <c r="B1147" i="31"/>
  <c r="B1151" i="31"/>
  <c r="B1155" i="31"/>
  <c r="B1159" i="31"/>
  <c r="B1163" i="31"/>
  <c r="B1167" i="31"/>
  <c r="B1171" i="31"/>
  <c r="B1175" i="31"/>
  <c r="B1179" i="31"/>
  <c r="B1183" i="31"/>
  <c r="B1187" i="31"/>
  <c r="B1191" i="31"/>
  <c r="B1195" i="31"/>
  <c r="B1199" i="31"/>
  <c r="B1203" i="31"/>
  <c r="B1207" i="31"/>
  <c r="B1211" i="31"/>
  <c r="B1215" i="31"/>
  <c r="B1219" i="31"/>
  <c r="B1223" i="31"/>
  <c r="B1227" i="31"/>
  <c r="B1231" i="31"/>
  <c r="B1235" i="31"/>
  <c r="B1239" i="31"/>
  <c r="B1243" i="31"/>
  <c r="B1247" i="31"/>
  <c r="B1251" i="31"/>
  <c r="B1255" i="31"/>
  <c r="B1259" i="31"/>
  <c r="B717" i="31"/>
  <c r="B725" i="31"/>
  <c r="B733" i="31"/>
  <c r="B741" i="31"/>
  <c r="B749" i="31"/>
  <c r="B757" i="31"/>
  <c r="B765" i="31"/>
  <c r="B773" i="31"/>
  <c r="B781" i="31"/>
  <c r="B789" i="31"/>
  <c r="B797" i="31"/>
  <c r="B805" i="31"/>
  <c r="B813" i="31"/>
  <c r="B821" i="31"/>
  <c r="B829" i="31"/>
  <c r="B837" i="31"/>
  <c r="B845" i="31"/>
  <c r="B853" i="31"/>
  <c r="B861" i="31"/>
  <c r="B869" i="31"/>
  <c r="B877" i="31"/>
  <c r="B885" i="31"/>
  <c r="B893" i="31"/>
  <c r="B901" i="31"/>
  <c r="B909" i="31"/>
  <c r="B917" i="31"/>
  <c r="B925" i="31"/>
  <c r="B933" i="31"/>
  <c r="B941" i="31"/>
  <c r="B949" i="31"/>
  <c r="B957" i="31"/>
  <c r="B965" i="31"/>
  <c r="B973" i="31"/>
  <c r="B980" i="31"/>
  <c r="B984" i="31"/>
  <c r="B988" i="31"/>
  <c r="B992" i="31"/>
  <c r="B996" i="31"/>
  <c r="B1000" i="31"/>
  <c r="B1004" i="31"/>
  <c r="B1008" i="31"/>
  <c r="B1012" i="31"/>
  <c r="B1016" i="31"/>
  <c r="B1020" i="31"/>
  <c r="B1024" i="31"/>
  <c r="B1028" i="31"/>
  <c r="B1032" i="31"/>
  <c r="B1036" i="31"/>
  <c r="B1040" i="31"/>
  <c r="B1044" i="31"/>
  <c r="B1048" i="31"/>
  <c r="B1052" i="31"/>
  <c r="B1056" i="31"/>
  <c r="B1060" i="31"/>
  <c r="B1064" i="31"/>
  <c r="B1068" i="31"/>
  <c r="B1072" i="31"/>
  <c r="B1076" i="31"/>
  <c r="B1080" i="31"/>
  <c r="B1084" i="31"/>
  <c r="B1088" i="31"/>
  <c r="B1092" i="31"/>
  <c r="B1096" i="31"/>
  <c r="B1100" i="31"/>
  <c r="B1104" i="31"/>
  <c r="B1108" i="31"/>
  <c r="B1112" i="31"/>
  <c r="B1116" i="31"/>
  <c r="B1120" i="31"/>
  <c r="B1124" i="31"/>
  <c r="B1128" i="31"/>
  <c r="B1132" i="31"/>
  <c r="B1136" i="31"/>
  <c r="B1140" i="31"/>
  <c r="B1144" i="31"/>
  <c r="B1148" i="31"/>
  <c r="B1152" i="31"/>
  <c r="B1156" i="31"/>
  <c r="B1160" i="31"/>
  <c r="B1164" i="31"/>
  <c r="B1168" i="31"/>
  <c r="B1172" i="31"/>
  <c r="B1176" i="31"/>
  <c r="B1180" i="31"/>
  <c r="B1184" i="31"/>
  <c r="B1188" i="31"/>
  <c r="B1192" i="31"/>
  <c r="B1196" i="31"/>
  <c r="B1200" i="31"/>
  <c r="B1204" i="31"/>
  <c r="B1208" i="31"/>
  <c r="B1212" i="31"/>
  <c r="B1216" i="31"/>
  <c r="B1220" i="31"/>
  <c r="B1224" i="31"/>
  <c r="B1228" i="31"/>
  <c r="B1232" i="31"/>
  <c r="B1236" i="31"/>
  <c r="B1240" i="31"/>
  <c r="B1244" i="31"/>
  <c r="B1248" i="31"/>
  <c r="B1252" i="31"/>
  <c r="B1256" i="31"/>
  <c r="B1260" i="31"/>
  <c r="B1264" i="31"/>
  <c r="B1268" i="31"/>
  <c r="B1272" i="31"/>
  <c r="B1276" i="31"/>
  <c r="B1280" i="31"/>
  <c r="B1284" i="31"/>
  <c r="B1288" i="31"/>
  <c r="B1292" i="31"/>
  <c r="B1296" i="31"/>
  <c r="B1300" i="31"/>
  <c r="B1304" i="31"/>
  <c r="B1308" i="31"/>
  <c r="B1312" i="31"/>
  <c r="B1316" i="31"/>
  <c r="B1320" i="31"/>
  <c r="B1324" i="31"/>
  <c r="B1328" i="31"/>
  <c r="B1332" i="31"/>
  <c r="B1336" i="31"/>
  <c r="B1340" i="31"/>
  <c r="B1344" i="31"/>
  <c r="B1348" i="31"/>
  <c r="B1352" i="31"/>
  <c r="B1356" i="31"/>
  <c r="B1360" i="31"/>
  <c r="B1364" i="31"/>
  <c r="B1368" i="31"/>
  <c r="B1372" i="31"/>
  <c r="B1376" i="31"/>
  <c r="B1380" i="31"/>
  <c r="B1384" i="31"/>
  <c r="B1388" i="31"/>
  <c r="B1392" i="31"/>
  <c r="B1396" i="31"/>
  <c r="B1400" i="31"/>
  <c r="B1404" i="31"/>
  <c r="B1408" i="31"/>
  <c r="B1412" i="31"/>
  <c r="B1416" i="31"/>
  <c r="B1420" i="31"/>
  <c r="B1424" i="31"/>
  <c r="B1428" i="31"/>
  <c r="B1432" i="31"/>
  <c r="B1436" i="31"/>
  <c r="B1440" i="31"/>
  <c r="B1444" i="31"/>
  <c r="B1448" i="31"/>
  <c r="B1452" i="31"/>
  <c r="B1456" i="31"/>
  <c r="B1460" i="31"/>
  <c r="B1464" i="31"/>
  <c r="B1468" i="31"/>
  <c r="B1472" i="31"/>
  <c r="B1476" i="31"/>
  <c r="B1480" i="31"/>
  <c r="B1484" i="31"/>
  <c r="B1488" i="31"/>
  <c r="B1492" i="31"/>
  <c r="B1496" i="31"/>
  <c r="B1500" i="31"/>
  <c r="B1504" i="31"/>
  <c r="B1508" i="31"/>
  <c r="B1512" i="31"/>
  <c r="B1516" i="31"/>
  <c r="B1520" i="31"/>
  <c r="B1524" i="31"/>
  <c r="B718" i="31"/>
  <c r="B726" i="31"/>
  <c r="B734" i="31"/>
  <c r="B742" i="31"/>
  <c r="B750" i="31"/>
  <c r="B758" i="31"/>
  <c r="B766" i="31"/>
  <c r="B774" i="31"/>
  <c r="B782" i="31"/>
  <c r="B790" i="31"/>
  <c r="B798" i="31"/>
  <c r="B806" i="31"/>
  <c r="B814" i="31"/>
  <c r="B822" i="31"/>
  <c r="B830" i="31"/>
  <c r="B838" i="31"/>
  <c r="B846" i="31"/>
  <c r="B854" i="31"/>
  <c r="B862" i="31"/>
  <c r="B870" i="31"/>
  <c r="B878" i="31"/>
  <c r="B886" i="31"/>
  <c r="B894" i="31"/>
  <c r="B902" i="31"/>
  <c r="B910" i="31"/>
  <c r="B918" i="31"/>
  <c r="B926" i="31"/>
  <c r="B934" i="31"/>
  <c r="B942" i="31"/>
  <c r="B950" i="31"/>
  <c r="B958" i="31"/>
  <c r="B966" i="31"/>
  <c r="B974" i="31"/>
  <c r="B981" i="31"/>
  <c r="B985" i="31"/>
  <c r="B989" i="31"/>
  <c r="B993" i="31"/>
  <c r="B997" i="31"/>
  <c r="B1001" i="31"/>
  <c r="B1005" i="31"/>
  <c r="B1009" i="31"/>
  <c r="B1013" i="31"/>
  <c r="B1017" i="31"/>
  <c r="B1021" i="31"/>
  <c r="B1025" i="31"/>
  <c r="B1029" i="31"/>
  <c r="B1033" i="31"/>
  <c r="B1037" i="31"/>
  <c r="B1041" i="31"/>
  <c r="B1045" i="31"/>
  <c r="B1049" i="31"/>
  <c r="B1053" i="31"/>
  <c r="B1057" i="31"/>
  <c r="B1061" i="31"/>
  <c r="B1065" i="31"/>
  <c r="B1069" i="31"/>
  <c r="B1073" i="31"/>
  <c r="B1077" i="31"/>
  <c r="B1081" i="31"/>
  <c r="B1085" i="31"/>
  <c r="B1089" i="31"/>
  <c r="B1093" i="31"/>
  <c r="B1097" i="31"/>
  <c r="B1101" i="31"/>
  <c r="B1105" i="31"/>
  <c r="B1109" i="31"/>
  <c r="B1113" i="31"/>
  <c r="B1117" i="31"/>
  <c r="B1121" i="31"/>
  <c r="B1125" i="31"/>
  <c r="B1129" i="31"/>
  <c r="B1133" i="31"/>
  <c r="B1137" i="31"/>
  <c r="B1141" i="31"/>
  <c r="B1145" i="31"/>
  <c r="B1149" i="31"/>
  <c r="B1153" i="31"/>
  <c r="B1157" i="31"/>
  <c r="B1161" i="31"/>
  <c r="B1165" i="31"/>
  <c r="B1169" i="31"/>
  <c r="B1173" i="31"/>
  <c r="B1177" i="31"/>
  <c r="B1181" i="31"/>
  <c r="B1185" i="31"/>
  <c r="B1189" i="31"/>
  <c r="B1193" i="31"/>
  <c r="B1197" i="31"/>
  <c r="B1201" i="31"/>
  <c r="B1205" i="31"/>
  <c r="B1209" i="31"/>
  <c r="B1213" i="31"/>
  <c r="B1217" i="31"/>
  <c r="B1221" i="31"/>
  <c r="B1225" i="31"/>
  <c r="B1229" i="31"/>
  <c r="B1233" i="31"/>
  <c r="B1237" i="31"/>
  <c r="B1241" i="31"/>
  <c r="B1245" i="31"/>
  <c r="B1249" i="31"/>
  <c r="B1253" i="31"/>
  <c r="B1257" i="31"/>
  <c r="B1261" i="31"/>
  <c r="B1265" i="31"/>
  <c r="B1269" i="31"/>
  <c r="B1273" i="31"/>
  <c r="B1277" i="31"/>
  <c r="B1281" i="31"/>
  <c r="B1285" i="31"/>
  <c r="B1289" i="31"/>
  <c r="B1293" i="31"/>
  <c r="B1297" i="31"/>
  <c r="B1301" i="31"/>
  <c r="B1305" i="31"/>
  <c r="B1309" i="31"/>
  <c r="B1313" i="31"/>
  <c r="B1317" i="31"/>
  <c r="B1321" i="31"/>
  <c r="B1325" i="31"/>
  <c r="B1329" i="31"/>
  <c r="B1333" i="31"/>
  <c r="B1337" i="31"/>
  <c r="B1341" i="31"/>
  <c r="B1345" i="31"/>
  <c r="B1349" i="31"/>
  <c r="B1353" i="31"/>
  <c r="B1357" i="31"/>
  <c r="B1361" i="31"/>
  <c r="B1365" i="31"/>
  <c r="B1369" i="31"/>
  <c r="B1373" i="31"/>
  <c r="B1377" i="31"/>
  <c r="B1381" i="31"/>
  <c r="B1385" i="31"/>
  <c r="B1389" i="31"/>
  <c r="B1393" i="31"/>
  <c r="B1397" i="31"/>
  <c r="B1401" i="31"/>
  <c r="B1405" i="31"/>
  <c r="B1409" i="31"/>
  <c r="B1413" i="31"/>
  <c r="B1417" i="31"/>
  <c r="B1421" i="31"/>
  <c r="B1425" i="31"/>
  <c r="B1429" i="31"/>
  <c r="B1433" i="31"/>
  <c r="B1437" i="31"/>
  <c r="B1441" i="31"/>
  <c r="B1445" i="31"/>
  <c r="B1449" i="31"/>
  <c r="B1453" i="31"/>
  <c r="B1457" i="31"/>
  <c r="B1461" i="31"/>
  <c r="B1465" i="31"/>
  <c r="B1469" i="31"/>
  <c r="B1473" i="31"/>
  <c r="B1477" i="31"/>
  <c r="B1481" i="31"/>
  <c r="B1485" i="31"/>
  <c r="B1489" i="31"/>
  <c r="B1493" i="31"/>
  <c r="B1497" i="31"/>
  <c r="B1501" i="31"/>
  <c r="B1505" i="31"/>
  <c r="B1509" i="31"/>
  <c r="B1513" i="31"/>
  <c r="B1517" i="31"/>
  <c r="B1521" i="31"/>
  <c r="B1525" i="31"/>
  <c r="B1262" i="31"/>
  <c r="B1270" i="31"/>
  <c r="B1278" i="31"/>
  <c r="B1286" i="31"/>
  <c r="B1294" i="31"/>
  <c r="B1302" i="31"/>
  <c r="B1310" i="31"/>
  <c r="B1318" i="31"/>
  <c r="B1326" i="31"/>
  <c r="B1334" i="31"/>
  <c r="B1342" i="31"/>
  <c r="B1350" i="31"/>
  <c r="B1358" i="31"/>
  <c r="B1366" i="31"/>
  <c r="B1374" i="31"/>
  <c r="B1382" i="31"/>
  <c r="B1390" i="31"/>
  <c r="B1398" i="31"/>
  <c r="B1406" i="31"/>
  <c r="B1414" i="31"/>
  <c r="B1422" i="31"/>
  <c r="B1430" i="31"/>
  <c r="B1438" i="31"/>
  <c r="B1446" i="31"/>
  <c r="B1454" i="31"/>
  <c r="B1462" i="31"/>
  <c r="B1470" i="31"/>
  <c r="B1478" i="31"/>
  <c r="B1486" i="31"/>
  <c r="B1494" i="31"/>
  <c r="B1502" i="31"/>
  <c r="B1510" i="31"/>
  <c r="B1518" i="31"/>
  <c r="B1526" i="31"/>
  <c r="B1530" i="31"/>
  <c r="B1534" i="31"/>
  <c r="B1538" i="31"/>
  <c r="B1542" i="31"/>
  <c r="B1546" i="31"/>
  <c r="B1550" i="31"/>
  <c r="B1554" i="31"/>
  <c r="B1558" i="31"/>
  <c r="B1562" i="31"/>
  <c r="B1566" i="31"/>
  <c r="B1570" i="31"/>
  <c r="B1574" i="31"/>
  <c r="B1578" i="31"/>
  <c r="B1582" i="31"/>
  <c r="B1586" i="31"/>
  <c r="B1590" i="31"/>
  <c r="B1594" i="31"/>
  <c r="B1598" i="31"/>
  <c r="B1602" i="31"/>
  <c r="B1606" i="31"/>
  <c r="B1610" i="31"/>
  <c r="B1614" i="31"/>
  <c r="B1618" i="31"/>
  <c r="B1622" i="31"/>
  <c r="B1626" i="31"/>
  <c r="B1630" i="31"/>
  <c r="B1634" i="31"/>
  <c r="B1638" i="31"/>
  <c r="B1642" i="31"/>
  <c r="B1646" i="31"/>
  <c r="B1650" i="31"/>
  <c r="B1654" i="31"/>
  <c r="B1658" i="31"/>
  <c r="B1662" i="31"/>
  <c r="B1666" i="31"/>
  <c r="B1670" i="31"/>
  <c r="B1674" i="31"/>
  <c r="B1678" i="31"/>
  <c r="B1682" i="31"/>
  <c r="B1686" i="31"/>
  <c r="B1690" i="31"/>
  <c r="B1694" i="31"/>
  <c r="B1698" i="31"/>
  <c r="B1702" i="31"/>
  <c r="B1706" i="31"/>
  <c r="B1710" i="31"/>
  <c r="B1714" i="31"/>
  <c r="B1718" i="31"/>
  <c r="B1722" i="31"/>
  <c r="B1726" i="31"/>
  <c r="B1730" i="31"/>
  <c r="B1734" i="31"/>
  <c r="B1738" i="31"/>
  <c r="B1742" i="31"/>
  <c r="B1746" i="31"/>
  <c r="B1750" i="31"/>
  <c r="B1754" i="31"/>
  <c r="B1758" i="31"/>
  <c r="B1762" i="31"/>
  <c r="B1766" i="31"/>
  <c r="B1770" i="31"/>
  <c r="B1774" i="31"/>
  <c r="B1778" i="31"/>
  <c r="B1782" i="31"/>
  <c r="B1786" i="31"/>
  <c r="B1790" i="31"/>
  <c r="B1794" i="31"/>
  <c r="B1798" i="31"/>
  <c r="B1802" i="31"/>
  <c r="B1806" i="31"/>
  <c r="B1810" i="31"/>
  <c r="B1814" i="31"/>
  <c r="B1818" i="31"/>
  <c r="B1822" i="31"/>
  <c r="B1826" i="31"/>
  <c r="B1830" i="31"/>
  <c r="B1834" i="31"/>
  <c r="B1838" i="31"/>
  <c r="B1842" i="31"/>
  <c r="B1846" i="31"/>
  <c r="B1850" i="31"/>
  <c r="B1854" i="31"/>
  <c r="B1858" i="31"/>
  <c r="B1862" i="31"/>
  <c r="B1866" i="31"/>
  <c r="B1870" i="31"/>
  <c r="B1874" i="31"/>
  <c r="B1878" i="31"/>
  <c r="B1882" i="31"/>
  <c r="B1886" i="31"/>
  <c r="B1890" i="31"/>
  <c r="B1894" i="31"/>
  <c r="B1898" i="31"/>
  <c r="B1902" i="31"/>
  <c r="B1906" i="31"/>
  <c r="B1910" i="31"/>
  <c r="B1914" i="31"/>
  <c r="B1918" i="31"/>
  <c r="B1922" i="31"/>
  <c r="B1926" i="31"/>
  <c r="B1930" i="31"/>
  <c r="B1934" i="31"/>
  <c r="B1938" i="31"/>
  <c r="B1942" i="31"/>
  <c r="B1946" i="31"/>
  <c r="B1950" i="31"/>
  <c r="B1954" i="31"/>
  <c r="B1958" i="31"/>
  <c r="B1962" i="31"/>
  <c r="B1966" i="31"/>
  <c r="B1970" i="31"/>
  <c r="B1974" i="31"/>
  <c r="B1978" i="31"/>
  <c r="B1982" i="31"/>
  <c r="B1986" i="31"/>
  <c r="B1990" i="31"/>
  <c r="B1994" i="31"/>
  <c r="B1998" i="31"/>
  <c r="B2002" i="31"/>
  <c r="B2006" i="31"/>
  <c r="B2010" i="31"/>
  <c r="B2014" i="31"/>
  <c r="B2018" i="31"/>
  <c r="B2022" i="31"/>
  <c r="B2026" i="31"/>
  <c r="B2030" i="31"/>
  <c r="B2034" i="31"/>
  <c r="B2038" i="31"/>
  <c r="B2042" i="31"/>
  <c r="B2046" i="31"/>
  <c r="B2050" i="31"/>
  <c r="B2054" i="31"/>
  <c r="B2058" i="31"/>
  <c r="B2062" i="31"/>
  <c r="B2066" i="31"/>
  <c r="B2070" i="31"/>
  <c r="B1263" i="31"/>
  <c r="B1271" i="31"/>
  <c r="B1279" i="31"/>
  <c r="B1287" i="31"/>
  <c r="B1295" i="31"/>
  <c r="B1303" i="31"/>
  <c r="B1311" i="31"/>
  <c r="B1319" i="31"/>
  <c r="B1327" i="31"/>
  <c r="B1335" i="31"/>
  <c r="B1343" i="31"/>
  <c r="B1351" i="31"/>
  <c r="B1359" i="31"/>
  <c r="B1367" i="31"/>
  <c r="B1375" i="31"/>
  <c r="B1383" i="31"/>
  <c r="B1391" i="31"/>
  <c r="B1399" i="31"/>
  <c r="B1407" i="31"/>
  <c r="B1415" i="31"/>
  <c r="B1423" i="31"/>
  <c r="B1431" i="31"/>
  <c r="B1439" i="31"/>
  <c r="B1447" i="31"/>
  <c r="B1455" i="31"/>
  <c r="B1463" i="31"/>
  <c r="B1471" i="31"/>
  <c r="B1479" i="31"/>
  <c r="B1487" i="31"/>
  <c r="B1495" i="31"/>
  <c r="B1503" i="31"/>
  <c r="B1511" i="31"/>
  <c r="B1519" i="31"/>
  <c r="B1527" i="31"/>
  <c r="B1531" i="31"/>
  <c r="B1535" i="31"/>
  <c r="B1539" i="31"/>
  <c r="B1543" i="31"/>
  <c r="B1547" i="31"/>
  <c r="B1551" i="31"/>
  <c r="B1555" i="31"/>
  <c r="B1559" i="31"/>
  <c r="B1563" i="31"/>
  <c r="B1567" i="31"/>
  <c r="B1571" i="31"/>
  <c r="B1575" i="31"/>
  <c r="B1579" i="31"/>
  <c r="B1583" i="31"/>
  <c r="B1587" i="31"/>
  <c r="B1591" i="31"/>
  <c r="B1595" i="31"/>
  <c r="B1599" i="31"/>
  <c r="B1603" i="31"/>
  <c r="B1607" i="31"/>
  <c r="B1611" i="31"/>
  <c r="B1615" i="31"/>
  <c r="B1619" i="31"/>
  <c r="B1623" i="31"/>
  <c r="B1627" i="31"/>
  <c r="B1631" i="31"/>
  <c r="B1635" i="31"/>
  <c r="B1639" i="31"/>
  <c r="B1643" i="31"/>
  <c r="B1647" i="31"/>
  <c r="B1651" i="31"/>
  <c r="B1655" i="31"/>
  <c r="B1659" i="31"/>
  <c r="B1663" i="31"/>
  <c r="B1667" i="31"/>
  <c r="B1671" i="31"/>
  <c r="B1675" i="31"/>
  <c r="B1679" i="31"/>
  <c r="B1683" i="31"/>
  <c r="B1687" i="31"/>
  <c r="B1691" i="31"/>
  <c r="B1695" i="31"/>
  <c r="B1699" i="31"/>
  <c r="B1703" i="31"/>
  <c r="B1707" i="31"/>
  <c r="B1711" i="31"/>
  <c r="B1715" i="31"/>
  <c r="B1719" i="31"/>
  <c r="B1723" i="31"/>
  <c r="B1727" i="31"/>
  <c r="B1731" i="31"/>
  <c r="B1735" i="31"/>
  <c r="B1739" i="31"/>
  <c r="B1743" i="31"/>
  <c r="B1747" i="31"/>
  <c r="B1751" i="31"/>
  <c r="B1755" i="31"/>
  <c r="B1759" i="31"/>
  <c r="B1763" i="31"/>
  <c r="B1767" i="31"/>
  <c r="B1771" i="31"/>
  <c r="B1775" i="31"/>
  <c r="B1779" i="31"/>
  <c r="B1783" i="31"/>
  <c r="B1787" i="31"/>
  <c r="B1791" i="31"/>
  <c r="B1795" i="31"/>
  <c r="B1799" i="31"/>
  <c r="B1803" i="31"/>
  <c r="B1807" i="31"/>
  <c r="B1811" i="31"/>
  <c r="B1815" i="31"/>
  <c r="B1819" i="31"/>
  <c r="B1823" i="31"/>
  <c r="B1827" i="31"/>
  <c r="B1831" i="31"/>
  <c r="B1835" i="31"/>
  <c r="B1839" i="31"/>
  <c r="B1843" i="31"/>
  <c r="B1847" i="31"/>
  <c r="B1851" i="31"/>
  <c r="B1855" i="31"/>
  <c r="B1859" i="31"/>
  <c r="B1863" i="31"/>
  <c r="B1867" i="31"/>
  <c r="B1871" i="31"/>
  <c r="B1875" i="31"/>
  <c r="B1879" i="31"/>
  <c r="B1883" i="31"/>
  <c r="B1887" i="31"/>
  <c r="B1891" i="31"/>
  <c r="B1895" i="31"/>
  <c r="B1899" i="31"/>
  <c r="B1903" i="31"/>
  <c r="B1907" i="31"/>
  <c r="B1911" i="31"/>
  <c r="B1915" i="31"/>
  <c r="B1919" i="31"/>
  <c r="B1923" i="31"/>
  <c r="B1927" i="31"/>
  <c r="B1931" i="31"/>
  <c r="B1935" i="31"/>
  <c r="B1939" i="31"/>
  <c r="B1943" i="31"/>
  <c r="B1947" i="31"/>
  <c r="B1951" i="31"/>
  <c r="B1955" i="31"/>
  <c r="B1959" i="31"/>
  <c r="B1963" i="31"/>
  <c r="B1967" i="31"/>
  <c r="B1971" i="31"/>
  <c r="B1975" i="31"/>
  <c r="B1979" i="31"/>
  <c r="B1983" i="31"/>
  <c r="B1987" i="31"/>
  <c r="B1991" i="31"/>
  <c r="B1995" i="31"/>
  <c r="B1999" i="31"/>
  <c r="B2003" i="31"/>
  <c r="B2007" i="31"/>
  <c r="B2011" i="31"/>
  <c r="B2015" i="31"/>
  <c r="B2019" i="31"/>
  <c r="B2023" i="31"/>
  <c r="B2027" i="31"/>
  <c r="B2031" i="31"/>
  <c r="B2035" i="31"/>
  <c r="B2039" i="31"/>
  <c r="B2043" i="31"/>
  <c r="B2047" i="31"/>
  <c r="B2051" i="31"/>
  <c r="B2055" i="31"/>
  <c r="B2059" i="31"/>
  <c r="B2063" i="31"/>
  <c r="B2067" i="31"/>
  <c r="B2071" i="31"/>
  <c r="B1266" i="31"/>
  <c r="B1274" i="31"/>
  <c r="B1282" i="31"/>
  <c r="B1290" i="31"/>
  <c r="B1298" i="31"/>
  <c r="B1306" i="31"/>
  <c r="B1314" i="31"/>
  <c r="B1322" i="31"/>
  <c r="B1330" i="31"/>
  <c r="B1338" i="31"/>
  <c r="B1346" i="31"/>
  <c r="B1354" i="31"/>
  <c r="B1362" i="31"/>
  <c r="B1370" i="31"/>
  <c r="B1378" i="31"/>
  <c r="B1386" i="31"/>
  <c r="B1394" i="31"/>
  <c r="B1402" i="31"/>
  <c r="B1410" i="31"/>
  <c r="B1418" i="31"/>
  <c r="B1426" i="31"/>
  <c r="B1434" i="31"/>
  <c r="B1442" i="31"/>
  <c r="B1450" i="31"/>
  <c r="B1458" i="31"/>
  <c r="B1466" i="31"/>
  <c r="B1474" i="31"/>
  <c r="B1482" i="31"/>
  <c r="B1490" i="31"/>
  <c r="B1498" i="31"/>
  <c r="B1506" i="31"/>
  <c r="B1514" i="31"/>
  <c r="B1522" i="31"/>
  <c r="B1528" i="31"/>
  <c r="B1532" i="31"/>
  <c r="B1536" i="31"/>
  <c r="B1540" i="31"/>
  <c r="B1544" i="31"/>
  <c r="B1548" i="31"/>
  <c r="B1552" i="31"/>
  <c r="B1556" i="31"/>
  <c r="B1560" i="31"/>
  <c r="B1564" i="31"/>
  <c r="B1568" i="31"/>
  <c r="B1572" i="31"/>
  <c r="B1576" i="31"/>
  <c r="B1580" i="31"/>
  <c r="B1584" i="31"/>
  <c r="B1588" i="31"/>
  <c r="B1592" i="31"/>
  <c r="B1596" i="31"/>
  <c r="B1600" i="31"/>
  <c r="B1604" i="31"/>
  <c r="B1608" i="31"/>
  <c r="B1612" i="31"/>
  <c r="B1616" i="31"/>
  <c r="B1620" i="31"/>
  <c r="B1624" i="31"/>
  <c r="B1628" i="31"/>
  <c r="B1632" i="31"/>
  <c r="B1636" i="31"/>
  <c r="B1640" i="31"/>
  <c r="B1644" i="31"/>
  <c r="B1648" i="31"/>
  <c r="B1652" i="31"/>
  <c r="B1656" i="31"/>
  <c r="B1660" i="31"/>
  <c r="B1664" i="31"/>
  <c r="B1668" i="31"/>
  <c r="B1672" i="31"/>
  <c r="B1676" i="31"/>
  <c r="B1680" i="31"/>
  <c r="B1684" i="31"/>
  <c r="B1688" i="31"/>
  <c r="B1692" i="31"/>
  <c r="B1696" i="31"/>
  <c r="B1700" i="31"/>
  <c r="B1704" i="31"/>
  <c r="B1708" i="31"/>
  <c r="B1712" i="31"/>
  <c r="B1716" i="31"/>
  <c r="B1720" i="31"/>
  <c r="B1724" i="31"/>
  <c r="B1728" i="31"/>
  <c r="B1732" i="31"/>
  <c r="B1736" i="31"/>
  <c r="B1740" i="31"/>
  <c r="B1744" i="31"/>
  <c r="B1748" i="31"/>
  <c r="B1752" i="31"/>
  <c r="B1756" i="31"/>
  <c r="B1760" i="31"/>
  <c r="B1764" i="31"/>
  <c r="B1768" i="31"/>
  <c r="B1772" i="31"/>
  <c r="B1776" i="31"/>
  <c r="B1780" i="31"/>
  <c r="B1784" i="31"/>
  <c r="B1788" i="31"/>
  <c r="B1792" i="31"/>
  <c r="B1796" i="31"/>
  <c r="B1800" i="31"/>
  <c r="B1804" i="31"/>
  <c r="B1808" i="31"/>
  <c r="B1812" i="31"/>
  <c r="B1816" i="31"/>
  <c r="B1820" i="31"/>
  <c r="B1824" i="31"/>
  <c r="B1828" i="31"/>
  <c r="B1832" i="31"/>
  <c r="B1836" i="31"/>
  <c r="B1840" i="31"/>
  <c r="B1844" i="31"/>
  <c r="B1848" i="31"/>
  <c r="B1852" i="31"/>
  <c r="B1856" i="31"/>
  <c r="B1860" i="31"/>
  <c r="B1864" i="31"/>
  <c r="B1868" i="31"/>
  <c r="B1872" i="31"/>
  <c r="B1876" i="31"/>
  <c r="B1880" i="31"/>
  <c r="B1884" i="31"/>
  <c r="B1888" i="31"/>
  <c r="B1892" i="31"/>
  <c r="B1896" i="31"/>
  <c r="B1900" i="31"/>
  <c r="B1904" i="31"/>
  <c r="B1908" i="31"/>
  <c r="B1912" i="31"/>
  <c r="B1916" i="31"/>
  <c r="B1920" i="31"/>
  <c r="B1924" i="31"/>
  <c r="B1928" i="31"/>
  <c r="B1932" i="31"/>
  <c r="B1936" i="31"/>
  <c r="B1940" i="31"/>
  <c r="B1944" i="31"/>
  <c r="B1948" i="31"/>
  <c r="B1952" i="31"/>
  <c r="B1956" i="31"/>
  <c r="B1960" i="31"/>
  <c r="B1964" i="31"/>
  <c r="B1968" i="31"/>
  <c r="B1972" i="31"/>
  <c r="B1976" i="31"/>
  <c r="B1980" i="31"/>
  <c r="B1984" i="31"/>
  <c r="B1988" i="31"/>
  <c r="B1992" i="31"/>
  <c r="B1996" i="31"/>
  <c r="B2000" i="31"/>
  <c r="B2004" i="31"/>
  <c r="B2008" i="31"/>
  <c r="B2012" i="31"/>
  <c r="B2016" i="31"/>
  <c r="B2020" i="31"/>
  <c r="B2024" i="31"/>
  <c r="B2028" i="31"/>
  <c r="B2032" i="31"/>
  <c r="B2036" i="31"/>
  <c r="B2040" i="31"/>
  <c r="B2044" i="31"/>
  <c r="B2048" i="31"/>
  <c r="B2052" i="31"/>
  <c r="B2056" i="31"/>
  <c r="B2060" i="31"/>
  <c r="B2064" i="31"/>
  <c r="B2068" i="31"/>
  <c r="B2072" i="31"/>
  <c r="B2076" i="31"/>
  <c r="B2080" i="31"/>
  <c r="B2084" i="31"/>
  <c r="B2088" i="31"/>
  <c r="B2092" i="31"/>
  <c r="B2096" i="31"/>
  <c r="B2100" i="31"/>
  <c r="B2104" i="31"/>
  <c r="B2108" i="31"/>
  <c r="B2112" i="31"/>
  <c r="B2116" i="31"/>
  <c r="B2120" i="31"/>
  <c r="B2124" i="31"/>
  <c r="B2128" i="31"/>
  <c r="B2132" i="31"/>
  <c r="B2136" i="31"/>
  <c r="B2140" i="31"/>
  <c r="B2144" i="31"/>
  <c r="B2148" i="31"/>
  <c r="B2152" i="31"/>
  <c r="B2156" i="31"/>
  <c r="B2160" i="31"/>
  <c r="B2164" i="31"/>
  <c r="B2168" i="31"/>
  <c r="B2172" i="31"/>
  <c r="B2176" i="31"/>
  <c r="B2180" i="31"/>
  <c r="B2184" i="31"/>
  <c r="B2188" i="31"/>
  <c r="B2192" i="31"/>
  <c r="B2196" i="31"/>
  <c r="B2200" i="31"/>
  <c r="B2204" i="31"/>
  <c r="B2208" i="31"/>
  <c r="B2212" i="31"/>
  <c r="B2216" i="31"/>
  <c r="B2220" i="31"/>
  <c r="B2224" i="31"/>
  <c r="B2228" i="31"/>
  <c r="B2232" i="31"/>
  <c r="B2236" i="31"/>
  <c r="B2240" i="31"/>
  <c r="B2244" i="31"/>
  <c r="B2248" i="31"/>
  <c r="B2252" i="31"/>
  <c r="B2256" i="31"/>
  <c r="B2260" i="31"/>
  <c r="B2264" i="31"/>
  <c r="B2268" i="31"/>
  <c r="B2272" i="31"/>
  <c r="B2276" i="31"/>
  <c r="B2280" i="31"/>
  <c r="B2284" i="31"/>
  <c r="B2288" i="31"/>
  <c r="B2292" i="31"/>
  <c r="B2296" i="31"/>
  <c r="B2300" i="31"/>
  <c r="B2304" i="31"/>
  <c r="B2308" i="31"/>
  <c r="B1267" i="31"/>
  <c r="B1275" i="31"/>
  <c r="B1283" i="31"/>
  <c r="B1291" i="31"/>
  <c r="B1299" i="31"/>
  <c r="B1307" i="31"/>
  <c r="B1315" i="31"/>
  <c r="B1323" i="31"/>
  <c r="B1331" i="31"/>
  <c r="B1339" i="31"/>
  <c r="B1347" i="31"/>
  <c r="B1355" i="31"/>
  <c r="B1363" i="31"/>
  <c r="B1371" i="31"/>
  <c r="B1379" i="31"/>
  <c r="B1387" i="31"/>
  <c r="B1395" i="31"/>
  <c r="B1403" i="31"/>
  <c r="B1411" i="31"/>
  <c r="B1419" i="31"/>
  <c r="B1427" i="31"/>
  <c r="B1435" i="31"/>
  <c r="B1443" i="31"/>
  <c r="B1451" i="31"/>
  <c r="B1459" i="31"/>
  <c r="B1467" i="31"/>
  <c r="B1475" i="31"/>
  <c r="B1483" i="31"/>
  <c r="B1491" i="31"/>
  <c r="B1499" i="31"/>
  <c r="B1507" i="31"/>
  <c r="B1515" i="31"/>
  <c r="B1523" i="31"/>
  <c r="B1529" i="31"/>
  <c r="B1533" i="31"/>
  <c r="B1537" i="31"/>
  <c r="B1541" i="31"/>
  <c r="B1545" i="31"/>
  <c r="B1549" i="31"/>
  <c r="B1553" i="31"/>
  <c r="B1557" i="31"/>
  <c r="B1561" i="31"/>
  <c r="B1565" i="31"/>
  <c r="B1569" i="31"/>
  <c r="B1573" i="31"/>
  <c r="B1577" i="31"/>
  <c r="B1581" i="31"/>
  <c r="B1585" i="31"/>
  <c r="B1589" i="31"/>
  <c r="B1593" i="31"/>
  <c r="B1597" i="31"/>
  <c r="B1601" i="31"/>
  <c r="B1605" i="31"/>
  <c r="B1609" i="31"/>
  <c r="B1613" i="31"/>
  <c r="B1617" i="31"/>
  <c r="B1621" i="31"/>
  <c r="B1625" i="31"/>
  <c r="B1629" i="31"/>
  <c r="B1633" i="31"/>
  <c r="B1637" i="31"/>
  <c r="B1641" i="31"/>
  <c r="B1645" i="31"/>
  <c r="B1649" i="31"/>
  <c r="B1653" i="31"/>
  <c r="B1657" i="31"/>
  <c r="B1661" i="31"/>
  <c r="B1665" i="31"/>
  <c r="B1669" i="31"/>
  <c r="B1673" i="31"/>
  <c r="B1677" i="31"/>
  <c r="B1681" i="31"/>
  <c r="B1685" i="31"/>
  <c r="B1689" i="31"/>
  <c r="B1693" i="31"/>
  <c r="B1697" i="31"/>
  <c r="B1701" i="31"/>
  <c r="B1705" i="31"/>
  <c r="B1709" i="31"/>
  <c r="B1713" i="31"/>
  <c r="B1717" i="31"/>
  <c r="B1721" i="31"/>
  <c r="B1725" i="31"/>
  <c r="B1729" i="31"/>
  <c r="B1733" i="31"/>
  <c r="B1737" i="31"/>
  <c r="B1741" i="31"/>
  <c r="B1745" i="31"/>
  <c r="B1749" i="31"/>
  <c r="B1753" i="31"/>
  <c r="B1757" i="31"/>
  <c r="B1761" i="31"/>
  <c r="B1765" i="31"/>
  <c r="B1769" i="31"/>
  <c r="B1773" i="31"/>
  <c r="B1777" i="31"/>
  <c r="B1781" i="31"/>
  <c r="B1785" i="31"/>
  <c r="B1789" i="31"/>
  <c r="B1793" i="31"/>
  <c r="B1797" i="31"/>
  <c r="B1801" i="31"/>
  <c r="B1805" i="31"/>
  <c r="B1809" i="31"/>
  <c r="B1813" i="31"/>
  <c r="B1817" i="31"/>
  <c r="B1821" i="31"/>
  <c r="B1825" i="31"/>
  <c r="B1829" i="31"/>
  <c r="B1833" i="31"/>
  <c r="B1837" i="31"/>
  <c r="B1841" i="31"/>
  <c r="B1845" i="31"/>
  <c r="B1849" i="31"/>
  <c r="B1853" i="31"/>
  <c r="B1857" i="31"/>
  <c r="B1861" i="31"/>
  <c r="B1865" i="31"/>
  <c r="B1869" i="31"/>
  <c r="B1873" i="31"/>
  <c r="B1877" i="31"/>
  <c r="B1881" i="31"/>
  <c r="B1885" i="31"/>
  <c r="B1889" i="31"/>
  <c r="B1893" i="31"/>
  <c r="B1897" i="31"/>
  <c r="B1901" i="31"/>
  <c r="B1905" i="31"/>
  <c r="B1909" i="31"/>
  <c r="B1913" i="31"/>
  <c r="B1917" i="31"/>
  <c r="B1921" i="31"/>
  <c r="B1925" i="31"/>
  <c r="B1929" i="31"/>
  <c r="B1933" i="31"/>
  <c r="B1937" i="31"/>
  <c r="B1941" i="31"/>
  <c r="B1945" i="31"/>
  <c r="B1949" i="31"/>
  <c r="B1953" i="31"/>
  <c r="B1957" i="31"/>
  <c r="B1961" i="31"/>
  <c r="B1965" i="31"/>
  <c r="B1969" i="31"/>
  <c r="B1973" i="31"/>
  <c r="B1977" i="31"/>
  <c r="B1981" i="31"/>
  <c r="B1985" i="31"/>
  <c r="B1989" i="31"/>
  <c r="B1993" i="31"/>
  <c r="B1997" i="31"/>
  <c r="B2001" i="31"/>
  <c r="B2005" i="31"/>
  <c r="B2009" i="31"/>
  <c r="B2013" i="31"/>
  <c r="B2017" i="31"/>
  <c r="B2021" i="31"/>
  <c r="B2025" i="31"/>
  <c r="B2029" i="31"/>
  <c r="B2033" i="31"/>
  <c r="B2037" i="31"/>
  <c r="B2041" i="31"/>
  <c r="B2045" i="31"/>
  <c r="B2049" i="31"/>
  <c r="B2053" i="31"/>
  <c r="B2057" i="31"/>
  <c r="B2061" i="31"/>
  <c r="B2065" i="31"/>
  <c r="B2069" i="31"/>
  <c r="B2073" i="31"/>
  <c r="B2077" i="31"/>
  <c r="B2081" i="31"/>
  <c r="B2085" i="31"/>
  <c r="B2089" i="31"/>
  <c r="B2093" i="31"/>
  <c r="B2097" i="31"/>
  <c r="B2101" i="31"/>
  <c r="B2105" i="31"/>
  <c r="B2109" i="31"/>
  <c r="B2113" i="31"/>
  <c r="B2117" i="31"/>
  <c r="B2121" i="31"/>
  <c r="B2125" i="31"/>
  <c r="B2129" i="31"/>
  <c r="B2133" i="31"/>
  <c r="B2137" i="31"/>
  <c r="B2141" i="31"/>
  <c r="B2145" i="31"/>
  <c r="B2149" i="31"/>
  <c r="B2153" i="31"/>
  <c r="B2157" i="31"/>
  <c r="B2161" i="31"/>
  <c r="B2165" i="31"/>
  <c r="B2169" i="31"/>
  <c r="B2173" i="31"/>
  <c r="B2177" i="31"/>
  <c r="B2181" i="31"/>
  <c r="B2185" i="31"/>
  <c r="B2189" i="31"/>
  <c r="B2193" i="31"/>
  <c r="B2197" i="31"/>
  <c r="B2201" i="31"/>
  <c r="B2205" i="31"/>
  <c r="B2209" i="31"/>
  <c r="B2213" i="31"/>
  <c r="B2217" i="31"/>
  <c r="B2221" i="31"/>
  <c r="B2225" i="31"/>
  <c r="B2229" i="31"/>
  <c r="B2233" i="31"/>
  <c r="B2237" i="31"/>
  <c r="B2241" i="31"/>
  <c r="B2245" i="31"/>
  <c r="B2249" i="31"/>
  <c r="B2253" i="31"/>
  <c r="B2257" i="31"/>
  <c r="B2261" i="31"/>
  <c r="B2265" i="31"/>
  <c r="B2269" i="31"/>
  <c r="B2273" i="31"/>
  <c r="B2277" i="31"/>
  <c r="B2281" i="31"/>
  <c r="B2285" i="31"/>
  <c r="B2289" i="31"/>
  <c r="B2293" i="31"/>
  <c r="B2297" i="31"/>
  <c r="B2301" i="31"/>
  <c r="B2305" i="31"/>
  <c r="B2309" i="31"/>
  <c r="B2074" i="31"/>
  <c r="B2082" i="31"/>
  <c r="B2090" i="31"/>
  <c r="B2098" i="31"/>
  <c r="B2106" i="31"/>
  <c r="B2114" i="31"/>
  <c r="B2122" i="31"/>
  <c r="B2130" i="31"/>
  <c r="B2138" i="31"/>
  <c r="B2146" i="31"/>
  <c r="B2154" i="31"/>
  <c r="B2162" i="31"/>
  <c r="B2170" i="31"/>
  <c r="B2178" i="31"/>
  <c r="B2186" i="31"/>
  <c r="B2194" i="31"/>
  <c r="B2202" i="31"/>
  <c r="B2210" i="31"/>
  <c r="B2218" i="31"/>
  <c r="B2226" i="31"/>
  <c r="B2234" i="31"/>
  <c r="B2242" i="31"/>
  <c r="B2250" i="31"/>
  <c r="B2258" i="31"/>
  <c r="B2266" i="31"/>
  <c r="B2274" i="31"/>
  <c r="B2282" i="31"/>
  <c r="B2290" i="31"/>
  <c r="B2298" i="31"/>
  <c r="B2306" i="31"/>
  <c r="B2312" i="31"/>
  <c r="B2316" i="31"/>
  <c r="B2320" i="31"/>
  <c r="B2324" i="31"/>
  <c r="B2328" i="31"/>
  <c r="B2332" i="31"/>
  <c r="B2336" i="31"/>
  <c r="B2340" i="31"/>
  <c r="B2344" i="31"/>
  <c r="B2348" i="31"/>
  <c r="B2352" i="31"/>
  <c r="B2356" i="31"/>
  <c r="B2360" i="31"/>
  <c r="B2364" i="31"/>
  <c r="B2368" i="31"/>
  <c r="B2372" i="31"/>
  <c r="B2376" i="31"/>
  <c r="B2380" i="31"/>
  <c r="B2384" i="31"/>
  <c r="B2388" i="31"/>
  <c r="B2392" i="31"/>
  <c r="B2396" i="31"/>
  <c r="B2400" i="31"/>
  <c r="B2404" i="31"/>
  <c r="B2408" i="31"/>
  <c r="B2412" i="31"/>
  <c r="B2416" i="31"/>
  <c r="B2420" i="31"/>
  <c r="B2424" i="31"/>
  <c r="B2428" i="31"/>
  <c r="B2432" i="31"/>
  <c r="B2436" i="31"/>
  <c r="B2440" i="31"/>
  <c r="B2444" i="31"/>
  <c r="B2448" i="31"/>
  <c r="B2452" i="31"/>
  <c r="B2456" i="31"/>
  <c r="B2460" i="31"/>
  <c r="B2464" i="31"/>
  <c r="B2468" i="31"/>
  <c r="B2472" i="31"/>
  <c r="B2476" i="31"/>
  <c r="B2480" i="31"/>
  <c r="B2484" i="31"/>
  <c r="B2488" i="31"/>
  <c r="B2492" i="31"/>
  <c r="B2496" i="31"/>
  <c r="B2500" i="31"/>
  <c r="B2504" i="31"/>
  <c r="B2508" i="31"/>
  <c r="B2512" i="31"/>
  <c r="B2516" i="31"/>
  <c r="B2520" i="31"/>
  <c r="B2524" i="31"/>
  <c r="B2528" i="31"/>
  <c r="B2532" i="31"/>
  <c r="B2536" i="31"/>
  <c r="B2540" i="31"/>
  <c r="B2544" i="31"/>
  <c r="B2548" i="31"/>
  <c r="B2552" i="31"/>
  <c r="B2556" i="31"/>
  <c r="B2560" i="31"/>
  <c r="B2564" i="31"/>
  <c r="B2568" i="31"/>
  <c r="B2572" i="31"/>
  <c r="B2576" i="31"/>
  <c r="B2580" i="31"/>
  <c r="B2584" i="31"/>
  <c r="B2588" i="31"/>
  <c r="B2592" i="31"/>
  <c r="B2596" i="31"/>
  <c r="B2600" i="31"/>
  <c r="B2604" i="31"/>
  <c r="B2608" i="31"/>
  <c r="B2612" i="31"/>
  <c r="B2616" i="31"/>
  <c r="B2620" i="31"/>
  <c r="B2624" i="31"/>
  <c r="B2628" i="31"/>
  <c r="B2632" i="31"/>
  <c r="B2636" i="31"/>
  <c r="B2640" i="31"/>
  <c r="B2644" i="31"/>
  <c r="B2648" i="31"/>
  <c r="B2652" i="31"/>
  <c r="B2656" i="31"/>
  <c r="B2660" i="31"/>
  <c r="B2664" i="31"/>
  <c r="B2668" i="31"/>
  <c r="B2672" i="31"/>
  <c r="B2676" i="31"/>
  <c r="B2680" i="31"/>
  <c r="B2684" i="31"/>
  <c r="B2688" i="31"/>
  <c r="B2692" i="31"/>
  <c r="B2696" i="31"/>
  <c r="B2700" i="31"/>
  <c r="B2704" i="31"/>
  <c r="B2708" i="31"/>
  <c r="B2712" i="31"/>
  <c r="B2716" i="31"/>
  <c r="B2720" i="31"/>
  <c r="B2724" i="31"/>
  <c r="B2728" i="31"/>
  <c r="B2732" i="31"/>
  <c r="B2736" i="31"/>
  <c r="B2740" i="31"/>
  <c r="B2744" i="31"/>
  <c r="B2748" i="31"/>
  <c r="B2752" i="31"/>
  <c r="B2756" i="31"/>
  <c r="B2760" i="31"/>
  <c r="B2764" i="31"/>
  <c r="B2768" i="31"/>
  <c r="B2772" i="31"/>
  <c r="B2776" i="31"/>
  <c r="B2780" i="31"/>
  <c r="B2784" i="31"/>
  <c r="B2788" i="31"/>
  <c r="B2792" i="31"/>
  <c r="B2796" i="31"/>
  <c r="B2800" i="31"/>
  <c r="B2804" i="31"/>
  <c r="B2808" i="31"/>
  <c r="B2812" i="31"/>
  <c r="B2816" i="31"/>
  <c r="B2820" i="31"/>
  <c r="B2824" i="31"/>
  <c r="B2828" i="31"/>
  <c r="B2832" i="31"/>
  <c r="B2836" i="31"/>
  <c r="B2840" i="31"/>
  <c r="B2844" i="31"/>
  <c r="B2848" i="31"/>
  <c r="B2852" i="31"/>
  <c r="B2856" i="31"/>
  <c r="B2860" i="31"/>
  <c r="B2864" i="31"/>
  <c r="B2868" i="31"/>
  <c r="B2872" i="31"/>
  <c r="B2876" i="31"/>
  <c r="B2880" i="31"/>
  <c r="B2884" i="31"/>
  <c r="B2888" i="31"/>
  <c r="B2892" i="31"/>
  <c r="B2896" i="31"/>
  <c r="B2900" i="31"/>
  <c r="B2904" i="31"/>
  <c r="B2908" i="31"/>
  <c r="B2912" i="31"/>
  <c r="B2916" i="31"/>
  <c r="B2920" i="31"/>
  <c r="B2924" i="31"/>
  <c r="B2928" i="31"/>
  <c r="B2932" i="31"/>
  <c r="B2936" i="31"/>
  <c r="B2940" i="31"/>
  <c r="B2944" i="31"/>
  <c r="B2948" i="31"/>
  <c r="B2952" i="31"/>
  <c r="B2956" i="31"/>
  <c r="B2960" i="31"/>
  <c r="B2964" i="31"/>
  <c r="B2968" i="31"/>
  <c r="B2972" i="31"/>
  <c r="B2976" i="31"/>
  <c r="B2980" i="31"/>
  <c r="B2984" i="31"/>
  <c r="B2988" i="31"/>
  <c r="B2992" i="31"/>
  <c r="B2996" i="31"/>
  <c r="B3000" i="31"/>
  <c r="B3004" i="31"/>
  <c r="B3008" i="31"/>
  <c r="B3012" i="31"/>
  <c r="B3016" i="31"/>
  <c r="B3020" i="31"/>
  <c r="B3024" i="31"/>
  <c r="B3028" i="31"/>
  <c r="B3040" i="31"/>
  <c r="B3044" i="31"/>
  <c r="B3048" i="31"/>
  <c r="B3060" i="31"/>
  <c r="B3072" i="31"/>
  <c r="B3092" i="31"/>
  <c r="B3104" i="31"/>
  <c r="B3124" i="31"/>
  <c r="B3136" i="31"/>
  <c r="B3147" i="31"/>
  <c r="B3167" i="31"/>
  <c r="B3179" i="31"/>
  <c r="B3199" i="31"/>
  <c r="B3211" i="31"/>
  <c r="B3231" i="31"/>
  <c r="B3077" i="31"/>
  <c r="B3097" i="31"/>
  <c r="B3113" i="31"/>
  <c r="B3129" i="31"/>
  <c r="B3144" i="31"/>
  <c r="B3160" i="31"/>
  <c r="B3176" i="31"/>
  <c r="B3192" i="31"/>
  <c r="B3208" i="31"/>
  <c r="B3224" i="31"/>
  <c r="B3240" i="31"/>
  <c r="B2075" i="31"/>
  <c r="B2083" i="31"/>
  <c r="B2091" i="31"/>
  <c r="B2099" i="31"/>
  <c r="B2107" i="31"/>
  <c r="B2115" i="31"/>
  <c r="B2123" i="31"/>
  <c r="B2131" i="31"/>
  <c r="B2139" i="31"/>
  <c r="B2147" i="31"/>
  <c r="B2155" i="31"/>
  <c r="B2163" i="31"/>
  <c r="B2171" i="31"/>
  <c r="B2179" i="31"/>
  <c r="B2187" i="31"/>
  <c r="B2195" i="31"/>
  <c r="B2203" i="31"/>
  <c r="B2211" i="31"/>
  <c r="B2219" i="31"/>
  <c r="B2227" i="31"/>
  <c r="B2235" i="31"/>
  <c r="B2243" i="31"/>
  <c r="B2251" i="31"/>
  <c r="B2259" i="31"/>
  <c r="B2267" i="31"/>
  <c r="B2275" i="31"/>
  <c r="B2283" i="31"/>
  <c r="B2291" i="31"/>
  <c r="B2299" i="31"/>
  <c r="B2307" i="31"/>
  <c r="B2313" i="31"/>
  <c r="B2317" i="31"/>
  <c r="B2321" i="31"/>
  <c r="B2325" i="31"/>
  <c r="B2329" i="31"/>
  <c r="B2333" i="31"/>
  <c r="B2337" i="31"/>
  <c r="B2341" i="31"/>
  <c r="B2345" i="31"/>
  <c r="B2349" i="31"/>
  <c r="B2353" i="31"/>
  <c r="B2357" i="31"/>
  <c r="B2361" i="31"/>
  <c r="B2365" i="31"/>
  <c r="B2369" i="31"/>
  <c r="B2373" i="31"/>
  <c r="B2377" i="31"/>
  <c r="B2381" i="31"/>
  <c r="B2385" i="31"/>
  <c r="B2389" i="31"/>
  <c r="B2393" i="31"/>
  <c r="B2397" i="31"/>
  <c r="B2401" i="31"/>
  <c r="B2405" i="31"/>
  <c r="B2409" i="31"/>
  <c r="B2413" i="31"/>
  <c r="B2417" i="31"/>
  <c r="B2421" i="31"/>
  <c r="B2425" i="31"/>
  <c r="B2429" i="31"/>
  <c r="B2433" i="31"/>
  <c r="B2437" i="31"/>
  <c r="B2441" i="31"/>
  <c r="B2445" i="31"/>
  <c r="B2449" i="31"/>
  <c r="B2453" i="31"/>
  <c r="B2457" i="31"/>
  <c r="B2461" i="31"/>
  <c r="B2465" i="31"/>
  <c r="B2469" i="31"/>
  <c r="B2473" i="31"/>
  <c r="B2477" i="31"/>
  <c r="B2481" i="31"/>
  <c r="B2485" i="31"/>
  <c r="B2489" i="31"/>
  <c r="B2493" i="31"/>
  <c r="B2497" i="31"/>
  <c r="B2501" i="31"/>
  <c r="B2505" i="31"/>
  <c r="B2509" i="31"/>
  <c r="B2513" i="31"/>
  <c r="B2517" i="31"/>
  <c r="B2521" i="31"/>
  <c r="B2525" i="31"/>
  <c r="B2529" i="31"/>
  <c r="B2533" i="31"/>
  <c r="B2537" i="31"/>
  <c r="B2541" i="31"/>
  <c r="B2545" i="31"/>
  <c r="B2549" i="31"/>
  <c r="B2553" i="31"/>
  <c r="B2557" i="31"/>
  <c r="B2561" i="31"/>
  <c r="B2565" i="31"/>
  <c r="B2569" i="31"/>
  <c r="B2573" i="31"/>
  <c r="B2577" i="31"/>
  <c r="B2581" i="31"/>
  <c r="B2585" i="31"/>
  <c r="B2589" i="31"/>
  <c r="B2593" i="31"/>
  <c r="B2597" i="31"/>
  <c r="B2601" i="31"/>
  <c r="B2605" i="31"/>
  <c r="B2609" i="31"/>
  <c r="B2613" i="31"/>
  <c r="B2617" i="31"/>
  <c r="B2621" i="31"/>
  <c r="B2625" i="31"/>
  <c r="B2629" i="31"/>
  <c r="B2633" i="31"/>
  <c r="B2637" i="31"/>
  <c r="B2641" i="31"/>
  <c r="B2645" i="31"/>
  <c r="B2649" i="31"/>
  <c r="B2653" i="31"/>
  <c r="B2657" i="31"/>
  <c r="B2661" i="31"/>
  <c r="B2665" i="31"/>
  <c r="B2669" i="31"/>
  <c r="B2673" i="31"/>
  <c r="B2677" i="31"/>
  <c r="B2681" i="31"/>
  <c r="B2685" i="31"/>
  <c r="B2689" i="31"/>
  <c r="B2693" i="31"/>
  <c r="B2697" i="31"/>
  <c r="B2701" i="31"/>
  <c r="B2705" i="31"/>
  <c r="B2709" i="31"/>
  <c r="B2713" i="31"/>
  <c r="B2717" i="31"/>
  <c r="B2721" i="31"/>
  <c r="B2725" i="31"/>
  <c r="B2729" i="31"/>
  <c r="B2733" i="31"/>
  <c r="B2737" i="31"/>
  <c r="B2741" i="31"/>
  <c r="B2745" i="31"/>
  <c r="B2749" i="31"/>
  <c r="B2753" i="31"/>
  <c r="B2757" i="31"/>
  <c r="B2761" i="31"/>
  <c r="B2765" i="31"/>
  <c r="B2769" i="31"/>
  <c r="B2773" i="31"/>
  <c r="B2777" i="31"/>
  <c r="B2781" i="31"/>
  <c r="B2785" i="31"/>
  <c r="B2789" i="31"/>
  <c r="B2793" i="31"/>
  <c r="B2797" i="31"/>
  <c r="B2801" i="31"/>
  <c r="B2805" i="31"/>
  <c r="B2809" i="31"/>
  <c r="B2813" i="31"/>
  <c r="B2817" i="31"/>
  <c r="B2821" i="31"/>
  <c r="B2825" i="31"/>
  <c r="B2829" i="31"/>
  <c r="B2833" i="31"/>
  <c r="B2837" i="31"/>
  <c r="B2841" i="31"/>
  <c r="B2845" i="31"/>
  <c r="B2849" i="31"/>
  <c r="B2853" i="31"/>
  <c r="B2857" i="31"/>
  <c r="B2861" i="31"/>
  <c r="B2865" i="31"/>
  <c r="B2869" i="31"/>
  <c r="B2873" i="31"/>
  <c r="B2877" i="31"/>
  <c r="B2881" i="31"/>
  <c r="B2885" i="31"/>
  <c r="B2889" i="31"/>
  <c r="B2893" i="31"/>
  <c r="B2897" i="31"/>
  <c r="B2901" i="31"/>
  <c r="B2905" i="31"/>
  <c r="B2909" i="31"/>
  <c r="B2913" i="31"/>
  <c r="B2917" i="31"/>
  <c r="B2921" i="31"/>
  <c r="B2925" i="31"/>
  <c r="B2929" i="31"/>
  <c r="B2933" i="31"/>
  <c r="B2937" i="31"/>
  <c r="B2941" i="31"/>
  <c r="B2945" i="31"/>
  <c r="B2949" i="31"/>
  <c r="B2953" i="31"/>
  <c r="B2957" i="31"/>
  <c r="B2961" i="31"/>
  <c r="B2965" i="31"/>
  <c r="B2969" i="31"/>
  <c r="B2973" i="31"/>
  <c r="B2977" i="31"/>
  <c r="B2981" i="31"/>
  <c r="B2985" i="31"/>
  <c r="B2989" i="31"/>
  <c r="B2993" i="31"/>
  <c r="B2997" i="31"/>
  <c r="B3001" i="31"/>
  <c r="B3005" i="31"/>
  <c r="B3009" i="31"/>
  <c r="B3013" i="31"/>
  <c r="B3017" i="31"/>
  <c r="B3021" i="31"/>
  <c r="B3025" i="31"/>
  <c r="B3029" i="31"/>
  <c r="B3033" i="31"/>
  <c r="B3037" i="31"/>
  <c r="B3041" i="31"/>
  <c r="B3045" i="31"/>
  <c r="B3049" i="31"/>
  <c r="B3053" i="31"/>
  <c r="B3057" i="31"/>
  <c r="B3061" i="31"/>
  <c r="B3065" i="31"/>
  <c r="B3073" i="31"/>
  <c r="B3085" i="31"/>
  <c r="B3101" i="31"/>
  <c r="B3117" i="31"/>
  <c r="B3133" i="31"/>
  <c r="B3148" i="31"/>
  <c r="B3164" i="31"/>
  <c r="B3180" i="31"/>
  <c r="B3196" i="31"/>
  <c r="B3212" i="31"/>
  <c r="B3232" i="31"/>
  <c r="B2078" i="31"/>
  <c r="B2086" i="31"/>
  <c r="B2094" i="31"/>
  <c r="B2102" i="31"/>
  <c r="B2110" i="31"/>
  <c r="B2118" i="31"/>
  <c r="B2126" i="31"/>
  <c r="B2134" i="31"/>
  <c r="B2142" i="31"/>
  <c r="B2150" i="31"/>
  <c r="B2158" i="31"/>
  <c r="B2166" i="31"/>
  <c r="B2174" i="31"/>
  <c r="B2182" i="31"/>
  <c r="B2190" i="31"/>
  <c r="B2198" i="31"/>
  <c r="B2206" i="31"/>
  <c r="B2214" i="31"/>
  <c r="B2222" i="31"/>
  <c r="B2230" i="31"/>
  <c r="B2238" i="31"/>
  <c r="B2246" i="31"/>
  <c r="B2254" i="31"/>
  <c r="B2262" i="31"/>
  <c r="B2270" i="31"/>
  <c r="B2278" i="31"/>
  <c r="B2286" i="31"/>
  <c r="B2294" i="31"/>
  <c r="B2302" i="31"/>
  <c r="B2310" i="31"/>
  <c r="B2314" i="31"/>
  <c r="B2318" i="31"/>
  <c r="B2322" i="31"/>
  <c r="B2326" i="31"/>
  <c r="B2330" i="31"/>
  <c r="B2334" i="31"/>
  <c r="B2338" i="31"/>
  <c r="B2342" i="31"/>
  <c r="B2346" i="31"/>
  <c r="B2350" i="31"/>
  <c r="B2354" i="31"/>
  <c r="B2358" i="31"/>
  <c r="B2362" i="31"/>
  <c r="B2366" i="31"/>
  <c r="B2370" i="31"/>
  <c r="B2374" i="31"/>
  <c r="B2378" i="31"/>
  <c r="B2382" i="31"/>
  <c r="B2386" i="31"/>
  <c r="B2390" i="31"/>
  <c r="B2394" i="31"/>
  <c r="B2398" i="31"/>
  <c r="B2402" i="31"/>
  <c r="B2406" i="31"/>
  <c r="B2410" i="31"/>
  <c r="B2414" i="31"/>
  <c r="B2418" i="31"/>
  <c r="B2422" i="31"/>
  <c r="B2426" i="31"/>
  <c r="B2430" i="31"/>
  <c r="B2434" i="31"/>
  <c r="B2438" i="31"/>
  <c r="B2442" i="31"/>
  <c r="B2446" i="31"/>
  <c r="B2450" i="31"/>
  <c r="B2454" i="31"/>
  <c r="B2458" i="31"/>
  <c r="B2462" i="31"/>
  <c r="B2466" i="31"/>
  <c r="B2470" i="31"/>
  <c r="B2474" i="31"/>
  <c r="B2478" i="31"/>
  <c r="B2482" i="31"/>
  <c r="B2486" i="31"/>
  <c r="B2490" i="31"/>
  <c r="B2494" i="31"/>
  <c r="B2498" i="31"/>
  <c r="B2502" i="31"/>
  <c r="B2506" i="31"/>
  <c r="B2510" i="31"/>
  <c r="B2514" i="31"/>
  <c r="B2518" i="31"/>
  <c r="B2522" i="31"/>
  <c r="B2526" i="31"/>
  <c r="B2530" i="31"/>
  <c r="B2534" i="31"/>
  <c r="B2538" i="31"/>
  <c r="B2542" i="31"/>
  <c r="B2546" i="31"/>
  <c r="B2550" i="31"/>
  <c r="B2554" i="31"/>
  <c r="B2558" i="31"/>
  <c r="B2562" i="31"/>
  <c r="B2566" i="31"/>
  <c r="B2570" i="31"/>
  <c r="B2574" i="31"/>
  <c r="B2578" i="31"/>
  <c r="B2582" i="31"/>
  <c r="B2586" i="31"/>
  <c r="B2590" i="31"/>
  <c r="B2594" i="31"/>
  <c r="B2598" i="31"/>
  <c r="B2602" i="31"/>
  <c r="B2606" i="31"/>
  <c r="B2610" i="31"/>
  <c r="B2614" i="31"/>
  <c r="B2618" i="31"/>
  <c r="B2622" i="31"/>
  <c r="B2626" i="31"/>
  <c r="B2630" i="31"/>
  <c r="B2634" i="31"/>
  <c r="B2638" i="31"/>
  <c r="B2642" i="31"/>
  <c r="B2646" i="31"/>
  <c r="B2650" i="31"/>
  <c r="B2654" i="31"/>
  <c r="B2658" i="31"/>
  <c r="B2662" i="31"/>
  <c r="B2666" i="31"/>
  <c r="B2670" i="31"/>
  <c r="B2674" i="31"/>
  <c r="B2678" i="31"/>
  <c r="B2682" i="31"/>
  <c r="B2686" i="31"/>
  <c r="B2690" i="31"/>
  <c r="B2694" i="31"/>
  <c r="B2698" i="31"/>
  <c r="B2702" i="31"/>
  <c r="B2706" i="31"/>
  <c r="B2710" i="31"/>
  <c r="B2714" i="31"/>
  <c r="B2718" i="31"/>
  <c r="B2722" i="31"/>
  <c r="B2726" i="31"/>
  <c r="B2730" i="31"/>
  <c r="B2734" i="31"/>
  <c r="B2738" i="31"/>
  <c r="B2742" i="31"/>
  <c r="B2746" i="31"/>
  <c r="B2750" i="31"/>
  <c r="B2754" i="31"/>
  <c r="B2758" i="31"/>
  <c r="B2762" i="31"/>
  <c r="B2766" i="31"/>
  <c r="B2770" i="31"/>
  <c r="B2774" i="31"/>
  <c r="B2778" i="31"/>
  <c r="B2782" i="31"/>
  <c r="B2786" i="31"/>
  <c r="B2790" i="31"/>
  <c r="B2794" i="31"/>
  <c r="B2798" i="31"/>
  <c r="B2802" i="31"/>
  <c r="B2806" i="31"/>
  <c r="B2810" i="31"/>
  <c r="B2814" i="31"/>
  <c r="B2818" i="31"/>
  <c r="B2822" i="31"/>
  <c r="B2826" i="31"/>
  <c r="B2830" i="31"/>
  <c r="B2834" i="31"/>
  <c r="B2838" i="31"/>
  <c r="B2842" i="31"/>
  <c r="B2846" i="31"/>
  <c r="B2850" i="31"/>
  <c r="B2854" i="31"/>
  <c r="B2858" i="31"/>
  <c r="B2862" i="31"/>
  <c r="B2866" i="31"/>
  <c r="B2870" i="31"/>
  <c r="B2874" i="31"/>
  <c r="B2878" i="31"/>
  <c r="B2882" i="31"/>
  <c r="B2886" i="31"/>
  <c r="B2890" i="31"/>
  <c r="B2894" i="31"/>
  <c r="B2898" i="31"/>
  <c r="B2902" i="31"/>
  <c r="B2906" i="31"/>
  <c r="B2910" i="31"/>
  <c r="B2914" i="31"/>
  <c r="B2918" i="31"/>
  <c r="B2922" i="31"/>
  <c r="B2926" i="31"/>
  <c r="B2930" i="31"/>
  <c r="B2934" i="31"/>
  <c r="B2938" i="31"/>
  <c r="B2942" i="31"/>
  <c r="B2946" i="31"/>
  <c r="B2950" i="31"/>
  <c r="B2954" i="31"/>
  <c r="B2958" i="31"/>
  <c r="B2962" i="31"/>
  <c r="B2966" i="31"/>
  <c r="B2970" i="31"/>
  <c r="B2974" i="31"/>
  <c r="B2978" i="31"/>
  <c r="B2982" i="31"/>
  <c r="B2986" i="31"/>
  <c r="B2990" i="31"/>
  <c r="B2994" i="31"/>
  <c r="B2998" i="31"/>
  <c r="B3002" i="31"/>
  <c r="B3006" i="31"/>
  <c r="B3010" i="31"/>
  <c r="B3014" i="31"/>
  <c r="B3018" i="31"/>
  <c r="B3022" i="31"/>
  <c r="B3026" i="31"/>
  <c r="B3030" i="31"/>
  <c r="B3034" i="31"/>
  <c r="B3038" i="31"/>
  <c r="B3042" i="31"/>
  <c r="B3046" i="31"/>
  <c r="B3050" i="31"/>
  <c r="B3054" i="31"/>
  <c r="B3058" i="31"/>
  <c r="B3062" i="31"/>
  <c r="B3066" i="31"/>
  <c r="B3070" i="31"/>
  <c r="B3074" i="31"/>
  <c r="B3078" i="31"/>
  <c r="B3082" i="31"/>
  <c r="B3086" i="31"/>
  <c r="B3090" i="31"/>
  <c r="B3094" i="31"/>
  <c r="B3098" i="31"/>
  <c r="B3102" i="31"/>
  <c r="B3106" i="31"/>
  <c r="B3110" i="31"/>
  <c r="B3114" i="31"/>
  <c r="B3118" i="31"/>
  <c r="B3122" i="31"/>
  <c r="B3126" i="31"/>
  <c r="B3130" i="31"/>
  <c r="B3134" i="31"/>
  <c r="B3137" i="31"/>
  <c r="B3141" i="31"/>
  <c r="B3145" i="31"/>
  <c r="B3149" i="31"/>
  <c r="B3153" i="31"/>
  <c r="B3157" i="31"/>
  <c r="B3161" i="31"/>
  <c r="B3165" i="31"/>
  <c r="B3169" i="31"/>
  <c r="B3173" i="31"/>
  <c r="B3177" i="31"/>
  <c r="B3181" i="31"/>
  <c r="B3185" i="31"/>
  <c r="B3189" i="31"/>
  <c r="B3193" i="31"/>
  <c r="B3197" i="31"/>
  <c r="B3201" i="31"/>
  <c r="B3205" i="31"/>
  <c r="B3209" i="31"/>
  <c r="B3213" i="31"/>
  <c r="B3217" i="31"/>
  <c r="B3221" i="31"/>
  <c r="B3225" i="31"/>
  <c r="B3229" i="31"/>
  <c r="B3233" i="31"/>
  <c r="B3237" i="31"/>
  <c r="B3241" i="31"/>
  <c r="B3245" i="31"/>
  <c r="B3036" i="31"/>
  <c r="B3056" i="31"/>
  <c r="B3064" i="31"/>
  <c r="B3076" i="31"/>
  <c r="B3084" i="31"/>
  <c r="B3096" i="31"/>
  <c r="B3108" i="31"/>
  <c r="B3116" i="31"/>
  <c r="B3128" i="31"/>
  <c r="B3139" i="31"/>
  <c r="B3151" i="31"/>
  <c r="B3159" i="31"/>
  <c r="B3171" i="31"/>
  <c r="B3183" i="31"/>
  <c r="B3191" i="31"/>
  <c r="B3203" i="31"/>
  <c r="B3215" i="31"/>
  <c r="B3223" i="31"/>
  <c r="B3235" i="31"/>
  <c r="B3243" i="31"/>
  <c r="B3069" i="31"/>
  <c r="B3089" i="31"/>
  <c r="B3105" i="31"/>
  <c r="B3121" i="31"/>
  <c r="B3152" i="31"/>
  <c r="B3168" i="31"/>
  <c r="B3184" i="31"/>
  <c r="B3200" i="31"/>
  <c r="B3216" i="31"/>
  <c r="B3228" i="31"/>
  <c r="B3244" i="31"/>
  <c r="B2079" i="31"/>
  <c r="B2087" i="31"/>
  <c r="B2095" i="31"/>
  <c r="B2103" i="31"/>
  <c r="B2111" i="31"/>
  <c r="B2119" i="31"/>
  <c r="B2127" i="31"/>
  <c r="B2135" i="31"/>
  <c r="B2143" i="31"/>
  <c r="B2151" i="31"/>
  <c r="B2159" i="31"/>
  <c r="B2167" i="31"/>
  <c r="B2175" i="31"/>
  <c r="B2183" i="31"/>
  <c r="B2191" i="31"/>
  <c r="B2199" i="31"/>
  <c r="B2207" i="31"/>
  <c r="B2215" i="31"/>
  <c r="B2223" i="31"/>
  <c r="B2231" i="31"/>
  <c r="B2239" i="31"/>
  <c r="B2247" i="31"/>
  <c r="B2255" i="31"/>
  <c r="B2263" i="31"/>
  <c r="B2271" i="31"/>
  <c r="B2279" i="31"/>
  <c r="B2287" i="31"/>
  <c r="B2295" i="31"/>
  <c r="B2303" i="31"/>
  <c r="B2311" i="31"/>
  <c r="B2315" i="31"/>
  <c r="B2319" i="31"/>
  <c r="B2323" i="31"/>
  <c r="B2327" i="31"/>
  <c r="B2331" i="31"/>
  <c r="B2335" i="31"/>
  <c r="B2339" i="31"/>
  <c r="B2343" i="31"/>
  <c r="B2347" i="31"/>
  <c r="B2351" i="31"/>
  <c r="B2355" i="31"/>
  <c r="B2359" i="31"/>
  <c r="B2363" i="31"/>
  <c r="B2367" i="31"/>
  <c r="B2371" i="31"/>
  <c r="B2375" i="31"/>
  <c r="B2379" i="31"/>
  <c r="B2383" i="31"/>
  <c r="B2387" i="31"/>
  <c r="B2391" i="31"/>
  <c r="B2395" i="31"/>
  <c r="B2399" i="31"/>
  <c r="B2403" i="31"/>
  <c r="B2407" i="31"/>
  <c r="B2411" i="31"/>
  <c r="B2415" i="31"/>
  <c r="B2419" i="31"/>
  <c r="B2423" i="31"/>
  <c r="B2427" i="31"/>
  <c r="B2431" i="31"/>
  <c r="B2435" i="31"/>
  <c r="B2439" i="31"/>
  <c r="B2443" i="31"/>
  <c r="B2447" i="31"/>
  <c r="B2451" i="31"/>
  <c r="B2455" i="31"/>
  <c r="B2459" i="31"/>
  <c r="B2463" i="31"/>
  <c r="B2467" i="31"/>
  <c r="B2471" i="31"/>
  <c r="B2475" i="31"/>
  <c r="B2479" i="31"/>
  <c r="B2483" i="31"/>
  <c r="B2487" i="31"/>
  <c r="B2491" i="31"/>
  <c r="B2495" i="31"/>
  <c r="B2499" i="31"/>
  <c r="B2503" i="31"/>
  <c r="B2507" i="31"/>
  <c r="B2511" i="31"/>
  <c r="B2515" i="31"/>
  <c r="B2519" i="31"/>
  <c r="B2523" i="31"/>
  <c r="B2527" i="31"/>
  <c r="B2531" i="31"/>
  <c r="B2535" i="31"/>
  <c r="B2539" i="31"/>
  <c r="B2543" i="31"/>
  <c r="B2547" i="31"/>
  <c r="B2551" i="31"/>
  <c r="B2555" i="31"/>
  <c r="B2559" i="31"/>
  <c r="B2563" i="31"/>
  <c r="B2567" i="31"/>
  <c r="B2571" i="31"/>
  <c r="B2575" i="31"/>
  <c r="B2579" i="31"/>
  <c r="B2583" i="31"/>
  <c r="B2587" i="31"/>
  <c r="B2591" i="31"/>
  <c r="B2595" i="31"/>
  <c r="B2599" i="31"/>
  <c r="B2603" i="31"/>
  <c r="B2607" i="31"/>
  <c r="B2611" i="31"/>
  <c r="B2615" i="31"/>
  <c r="B2619" i="31"/>
  <c r="B2623" i="31"/>
  <c r="B2627" i="31"/>
  <c r="B2631" i="31"/>
  <c r="B2635" i="31"/>
  <c r="B2639" i="31"/>
  <c r="B2643" i="31"/>
  <c r="B2647" i="31"/>
  <c r="B2651" i="31"/>
  <c r="B2655" i="31"/>
  <c r="B2659" i="31"/>
  <c r="B2663" i="31"/>
  <c r="B2667" i="31"/>
  <c r="B2671" i="31"/>
  <c r="B2675" i="31"/>
  <c r="B2679" i="31"/>
  <c r="B2683" i="31"/>
  <c r="B2687" i="31"/>
  <c r="B2691" i="31"/>
  <c r="B2695" i="31"/>
  <c r="B2699" i="31"/>
  <c r="B2703" i="31"/>
  <c r="B2707" i="31"/>
  <c r="B2711" i="31"/>
  <c r="B2715" i="31"/>
  <c r="B2719" i="31"/>
  <c r="B2723" i="31"/>
  <c r="B2727" i="31"/>
  <c r="B2731" i="31"/>
  <c r="B2735" i="31"/>
  <c r="B2739" i="31"/>
  <c r="B2743" i="31"/>
  <c r="B2747" i="31"/>
  <c r="B2751" i="31"/>
  <c r="B2755" i="31"/>
  <c r="B2759" i="31"/>
  <c r="B2763" i="31"/>
  <c r="B2767" i="31"/>
  <c r="B2771" i="31"/>
  <c r="B2775" i="31"/>
  <c r="B2779" i="31"/>
  <c r="B2783" i="31"/>
  <c r="B2787" i="31"/>
  <c r="B2791" i="31"/>
  <c r="B2795" i="31"/>
  <c r="B2799" i="31"/>
  <c r="B2803" i="31"/>
  <c r="B2807" i="31"/>
  <c r="B2811" i="31"/>
  <c r="B2815" i="31"/>
  <c r="B2819" i="31"/>
  <c r="B2823" i="31"/>
  <c r="B2827" i="31"/>
  <c r="B2831" i="31"/>
  <c r="B2835" i="31"/>
  <c r="B2839" i="31"/>
  <c r="B2843" i="31"/>
  <c r="B2847" i="31"/>
  <c r="B2851" i="31"/>
  <c r="B2855" i="31"/>
  <c r="B2859" i="31"/>
  <c r="B2863" i="31"/>
  <c r="B2867" i="31"/>
  <c r="B2871" i="31"/>
  <c r="B2875" i="31"/>
  <c r="B2879" i="31"/>
  <c r="B2883" i="31"/>
  <c r="B2887" i="31"/>
  <c r="B2891" i="31"/>
  <c r="B2895" i="31"/>
  <c r="B2899" i="31"/>
  <c r="B2903" i="31"/>
  <c r="B2907" i="31"/>
  <c r="B2911" i="31"/>
  <c r="B2915" i="31"/>
  <c r="B2919" i="31"/>
  <c r="B2923" i="31"/>
  <c r="B2927" i="31"/>
  <c r="B2931" i="31"/>
  <c r="B2935" i="31"/>
  <c r="B2939" i="31"/>
  <c r="B2943" i="31"/>
  <c r="B2947" i="31"/>
  <c r="B2951" i="31"/>
  <c r="B2955" i="31"/>
  <c r="B2959" i="31"/>
  <c r="B2963" i="31"/>
  <c r="B2967" i="31"/>
  <c r="B2971" i="31"/>
  <c r="B2975" i="31"/>
  <c r="B2979" i="31"/>
  <c r="B2983" i="31"/>
  <c r="B2987" i="31"/>
  <c r="B2991" i="31"/>
  <c r="B2995" i="31"/>
  <c r="B2999" i="31"/>
  <c r="B3003" i="31"/>
  <c r="B3007" i="31"/>
  <c r="B3011" i="31"/>
  <c r="B3015" i="31"/>
  <c r="B3019" i="31"/>
  <c r="B3023" i="31"/>
  <c r="B3027" i="31"/>
  <c r="B3031" i="31"/>
  <c r="B3035" i="31"/>
  <c r="B3039" i="31"/>
  <c r="B3043" i="31"/>
  <c r="B3047" i="31"/>
  <c r="B3051" i="31"/>
  <c r="B3055" i="31"/>
  <c r="B3059" i="31"/>
  <c r="B3063" i="31"/>
  <c r="B3067" i="31"/>
  <c r="B3071" i="31"/>
  <c r="B3075" i="31"/>
  <c r="B3079" i="31"/>
  <c r="B3083" i="31"/>
  <c r="B3087" i="31"/>
  <c r="B3091" i="31"/>
  <c r="B3095" i="31"/>
  <c r="B3099" i="31"/>
  <c r="B3103" i="31"/>
  <c r="B3107" i="31"/>
  <c r="B3111" i="31"/>
  <c r="B3115" i="31"/>
  <c r="B3119" i="31"/>
  <c r="B3123" i="31"/>
  <c r="B3127" i="31"/>
  <c r="B3131" i="31"/>
  <c r="B3135" i="31"/>
  <c r="B3138" i="31"/>
  <c r="B3142" i="31"/>
  <c r="B3146" i="31"/>
  <c r="B3150" i="31"/>
  <c r="B3154" i="31"/>
  <c r="B3158" i="31"/>
  <c r="B3162" i="31"/>
  <c r="B3166" i="31"/>
  <c r="B3170" i="31"/>
  <c r="B3174" i="31"/>
  <c r="B3178" i="31"/>
  <c r="B3182" i="31"/>
  <c r="B3186" i="31"/>
  <c r="B3190" i="31"/>
  <c r="B3194" i="31"/>
  <c r="B3198" i="31"/>
  <c r="B3202" i="31"/>
  <c r="B3206" i="31"/>
  <c r="B3210" i="31"/>
  <c r="B3214" i="31"/>
  <c r="B3218" i="31"/>
  <c r="B3222" i="31"/>
  <c r="B3226" i="31"/>
  <c r="B3230" i="31"/>
  <c r="B3234" i="31"/>
  <c r="B3238" i="31"/>
  <c r="B3242" i="31"/>
  <c r="B3246" i="31"/>
  <c r="B3032" i="31"/>
  <c r="B3052" i="31"/>
  <c r="B3068" i="31"/>
  <c r="B3080" i="31"/>
  <c r="B3088" i="31"/>
  <c r="B3100" i="31"/>
  <c r="B3112" i="31"/>
  <c r="B3120" i="31"/>
  <c r="B3132" i="31"/>
  <c r="B3143" i="31"/>
  <c r="B3155" i="31"/>
  <c r="B3163" i="31"/>
  <c r="B3175" i="31"/>
  <c r="B3187" i="31"/>
  <c r="B3195" i="31"/>
  <c r="B3207" i="31"/>
  <c r="B3219" i="31"/>
  <c r="B3227" i="31"/>
  <c r="B3239" i="31"/>
  <c r="B2" i="31"/>
  <c r="B3081" i="31"/>
  <c r="B3093" i="31"/>
  <c r="B3109" i="31"/>
  <c r="B3125" i="31"/>
  <c r="B3140" i="31"/>
  <c r="B3156" i="31"/>
  <c r="B3172" i="31"/>
  <c r="B3188" i="31"/>
  <c r="B3204" i="31"/>
  <c r="B3220" i="31"/>
  <c r="B3236" i="31"/>
  <c r="C2" i="31"/>
  <c r="I5" i="13"/>
  <c r="K5" i="13"/>
  <c r="I38" i="11"/>
  <c r="C3066" i="31" s="1"/>
  <c r="H38" i="11"/>
  <c r="C3065" i="31" s="1"/>
  <c r="G38" i="11"/>
  <c r="F38" i="11"/>
  <c r="C3063" i="31" s="1"/>
  <c r="E38" i="11"/>
  <c r="C3062" i="31" s="1"/>
  <c r="D38" i="11"/>
  <c r="C3061" i="31" s="1"/>
  <c r="C38" i="11"/>
  <c r="C3060" i="31" s="1"/>
  <c r="B38" i="11"/>
  <c r="C3059" i="31" l="1"/>
  <c r="C3064" i="31"/>
  <c r="J96" i="10" l="1"/>
  <c r="C1372" i="31" s="1"/>
  <c r="L29" i="4" l="1"/>
  <c r="C91" i="31" s="1"/>
  <c r="K29" i="4"/>
  <c r="C2901" i="31" s="1"/>
  <c r="J29" i="4"/>
  <c r="I29" i="4"/>
  <c r="C89" i="31" s="1"/>
  <c r="H29" i="4"/>
  <c r="C88" i="31" s="1"/>
  <c r="G29" i="4"/>
  <c r="F29" i="4"/>
  <c r="C2896" i="31" s="1"/>
  <c r="E29" i="4"/>
  <c r="C86" i="31" s="1"/>
  <c r="D29" i="4"/>
  <c r="C85" i="31" s="1"/>
  <c r="C29" i="4"/>
  <c r="C84" i="31" s="1"/>
  <c r="B29" i="4"/>
  <c r="C83" i="31" l="1"/>
  <c r="C90" i="31"/>
  <c r="C87" i="31"/>
  <c r="K39" i="4"/>
  <c r="C3242" i="31" s="1"/>
  <c r="F39" i="4"/>
  <c r="C3238" i="31" s="1"/>
  <c r="M38" i="4" l="1"/>
  <c r="C3245" i="31" s="1"/>
  <c r="M37" i="4"/>
  <c r="C3244" i="31" s="1"/>
  <c r="M36" i="4"/>
  <c r="C3243" i="31" l="1"/>
  <c r="M39" i="4"/>
  <c r="C3246" i="31" s="1"/>
  <c r="F4" i="25"/>
  <c r="K41" i="14"/>
  <c r="C3136" i="31" s="1"/>
  <c r="J41" i="14"/>
  <c r="C3135" i="31" s="1"/>
  <c r="I41" i="14"/>
  <c r="C2353" i="31" s="1"/>
  <c r="G41" i="14"/>
  <c r="C3134" i="31" s="1"/>
  <c r="F41" i="14"/>
  <c r="C3133" i="31" s="1"/>
  <c r="E41" i="14"/>
  <c r="C3132" i="31" s="1"/>
  <c r="D41" i="14"/>
  <c r="C3131" i="31" s="1"/>
  <c r="C41" i="14"/>
  <c r="C3130" i="31" s="1"/>
  <c r="B41" i="14"/>
  <c r="C3129" i="31" s="1"/>
  <c r="K32" i="14"/>
  <c r="C3128" i="31" s="1"/>
  <c r="J32" i="14"/>
  <c r="C3127" i="31" s="1"/>
  <c r="I32" i="14"/>
  <c r="C2330" i="31" s="1"/>
  <c r="G32" i="14"/>
  <c r="C3126" i="31" s="1"/>
  <c r="F32" i="14"/>
  <c r="C3125" i="31" s="1"/>
  <c r="E32" i="14"/>
  <c r="C3124" i="31" s="1"/>
  <c r="D32" i="14"/>
  <c r="C3123" i="31" s="1"/>
  <c r="C32" i="14"/>
  <c r="C3122" i="31" s="1"/>
  <c r="B32" i="14"/>
  <c r="C3121" i="31" s="1"/>
  <c r="K14" i="14"/>
  <c r="C3120" i="31" s="1"/>
  <c r="J14" i="14"/>
  <c r="C3119" i="31" s="1"/>
  <c r="I14" i="14"/>
  <c r="G14" i="14"/>
  <c r="F14" i="14"/>
  <c r="C3117" i="31" s="1"/>
  <c r="E14" i="14"/>
  <c r="C3116" i="31" s="1"/>
  <c r="D14" i="14"/>
  <c r="C3115" i="31" s="1"/>
  <c r="C14" i="14"/>
  <c r="C3114" i="31" s="1"/>
  <c r="B14" i="14"/>
  <c r="C3113" i="31" s="1"/>
  <c r="J44" i="13"/>
  <c r="C3112" i="31" s="1"/>
  <c r="I44" i="13"/>
  <c r="C3111" i="31" s="1"/>
  <c r="H44" i="13"/>
  <c r="C3110" i="31" s="1"/>
  <c r="G44" i="13"/>
  <c r="C3109" i="31" s="1"/>
  <c r="F44" i="13"/>
  <c r="C3108" i="31" s="1"/>
  <c r="E44" i="13"/>
  <c r="C3107" i="31" s="1"/>
  <c r="D44" i="13"/>
  <c r="C3106" i="31" s="1"/>
  <c r="C44" i="13"/>
  <c r="C3105" i="31" s="1"/>
  <c r="B44" i="13"/>
  <c r="C3104" i="31" s="1"/>
  <c r="J36" i="13"/>
  <c r="I36" i="13"/>
  <c r="C3102" i="31" s="1"/>
  <c r="H36" i="13"/>
  <c r="C3101" i="31" s="1"/>
  <c r="G36" i="13"/>
  <c r="C3100" i="31" s="1"/>
  <c r="F36" i="13"/>
  <c r="C3099" i="31" s="1"/>
  <c r="E36" i="13"/>
  <c r="C3098" i="31" s="1"/>
  <c r="D36" i="13"/>
  <c r="C3097" i="31" s="1"/>
  <c r="C36" i="13"/>
  <c r="C3096" i="31" s="1"/>
  <c r="B36" i="13"/>
  <c r="K35" i="13"/>
  <c r="C2841" i="31" s="1"/>
  <c r="K34" i="13"/>
  <c r="C2187" i="31" s="1"/>
  <c r="K33" i="13"/>
  <c r="C2177" i="31" s="1"/>
  <c r="K32" i="13"/>
  <c r="C2167" i="31" s="1"/>
  <c r="K31" i="13"/>
  <c r="C2157" i="31" s="1"/>
  <c r="K30" i="13"/>
  <c r="C2147" i="31" s="1"/>
  <c r="K29" i="13"/>
  <c r="C2137" i="31" s="1"/>
  <c r="K28" i="13"/>
  <c r="C2127" i="31" s="1"/>
  <c r="K27" i="13"/>
  <c r="C2117" i="31" s="1"/>
  <c r="K26" i="13"/>
  <c r="C2107" i="31" s="1"/>
  <c r="D36" i="12"/>
  <c r="C36" i="12"/>
  <c r="C3078" i="31" s="1"/>
  <c r="B36" i="12"/>
  <c r="J20" i="13"/>
  <c r="I20" i="13"/>
  <c r="C3093" i="31" s="1"/>
  <c r="H20" i="13"/>
  <c r="C3092" i="31" s="1"/>
  <c r="G20" i="13"/>
  <c r="C3091" i="31" s="1"/>
  <c r="F20" i="13"/>
  <c r="C3090" i="31" s="1"/>
  <c r="E20" i="13"/>
  <c r="C3089" i="31" s="1"/>
  <c r="D20" i="13"/>
  <c r="C3088" i="31" s="1"/>
  <c r="C20" i="13"/>
  <c r="C3087" i="31" s="1"/>
  <c r="B20" i="13"/>
  <c r="K19" i="13"/>
  <c r="C2834" i="31" s="1"/>
  <c r="K18" i="13"/>
  <c r="C2095" i="31" s="1"/>
  <c r="K17" i="13"/>
  <c r="C2085" i="31" s="1"/>
  <c r="K16" i="13"/>
  <c r="C2075" i="31" s="1"/>
  <c r="K15" i="13"/>
  <c r="C2065" i="31" s="1"/>
  <c r="K14" i="13"/>
  <c r="C2055" i="31" s="1"/>
  <c r="K13" i="13"/>
  <c r="C2045" i="31" s="1"/>
  <c r="K12" i="13"/>
  <c r="C2035" i="31" s="1"/>
  <c r="K11" i="13"/>
  <c r="C2025" i="31" s="1"/>
  <c r="K10" i="13"/>
  <c r="C2015" i="31" s="1"/>
  <c r="K35" i="12"/>
  <c r="C2827" i="31" s="1"/>
  <c r="K19" i="12"/>
  <c r="C2820" i="31" s="1"/>
  <c r="J36" i="12"/>
  <c r="I36" i="12"/>
  <c r="C3084" i="31" s="1"/>
  <c r="H36" i="12"/>
  <c r="C3083" i="31" s="1"/>
  <c r="G36" i="12"/>
  <c r="C3082" i="31" s="1"/>
  <c r="F36" i="12"/>
  <c r="C3081" i="31" s="1"/>
  <c r="E36" i="12"/>
  <c r="C3080" i="31" s="1"/>
  <c r="J20" i="12"/>
  <c r="I20" i="12"/>
  <c r="C3075" i="31" s="1"/>
  <c r="H20" i="12"/>
  <c r="C3074" i="31" s="1"/>
  <c r="G20" i="12"/>
  <c r="C3073" i="31" s="1"/>
  <c r="F20" i="12"/>
  <c r="C3072" i="31" s="1"/>
  <c r="E20" i="12"/>
  <c r="C3071" i="31" s="1"/>
  <c r="D20" i="12"/>
  <c r="C20" i="12"/>
  <c r="C3069" i="31" s="1"/>
  <c r="B20" i="12"/>
  <c r="I21" i="11"/>
  <c r="C3057" i="31" s="1"/>
  <c r="H21" i="11"/>
  <c r="C3056" i="31" s="1"/>
  <c r="G21" i="11"/>
  <c r="F21" i="11"/>
  <c r="C3054" i="31" s="1"/>
  <c r="E21" i="11"/>
  <c r="C3053" i="31" s="1"/>
  <c r="D21" i="11"/>
  <c r="C3052" i="31" s="1"/>
  <c r="C21" i="11"/>
  <c r="B21" i="11"/>
  <c r="C3050" i="31" s="1"/>
  <c r="I160" i="10"/>
  <c r="C3049" i="31" s="1"/>
  <c r="H160" i="10"/>
  <c r="C3048" i="31" s="1"/>
  <c r="G160" i="10"/>
  <c r="C3047" i="31" s="1"/>
  <c r="F160" i="10"/>
  <c r="C3046" i="31" s="1"/>
  <c r="E160" i="10"/>
  <c r="C3045" i="31" s="1"/>
  <c r="D160" i="10"/>
  <c r="C3044" i="31" s="1"/>
  <c r="C160" i="10"/>
  <c r="C3043" i="31" s="1"/>
  <c r="B160" i="10"/>
  <c r="C3042" i="31" s="1"/>
  <c r="I129" i="10"/>
  <c r="C3041" i="31" s="1"/>
  <c r="H129" i="10"/>
  <c r="C3040" i="31" s="1"/>
  <c r="G129" i="10"/>
  <c r="C3039" i="31" s="1"/>
  <c r="F129" i="10"/>
  <c r="C3038" i="31" s="1"/>
  <c r="E129" i="10"/>
  <c r="C3037" i="31" s="1"/>
  <c r="D129" i="10"/>
  <c r="C3036" i="31" s="1"/>
  <c r="C129" i="10"/>
  <c r="C3035" i="31" s="1"/>
  <c r="B129" i="10"/>
  <c r="C3034" i="31" s="1"/>
  <c r="E98" i="10"/>
  <c r="C3031" i="31" s="1"/>
  <c r="F98" i="10"/>
  <c r="C3032" i="31" s="1"/>
  <c r="G98" i="10"/>
  <c r="C3033" i="31" s="1"/>
  <c r="D98" i="10"/>
  <c r="C3030" i="31" s="1"/>
  <c r="I90" i="10"/>
  <c r="C3028" i="31" s="1"/>
  <c r="H90" i="10"/>
  <c r="C3027" i="31" s="1"/>
  <c r="G90" i="10"/>
  <c r="C3026" i="31" s="1"/>
  <c r="F90" i="10"/>
  <c r="C3025" i="31" s="1"/>
  <c r="E90" i="10"/>
  <c r="C3024" i="31" s="1"/>
  <c r="D90" i="10"/>
  <c r="C3023" i="31" s="1"/>
  <c r="C90" i="10"/>
  <c r="C3022" i="31" s="1"/>
  <c r="B90" i="10"/>
  <c r="C3021" i="31" s="1"/>
  <c r="I64" i="10"/>
  <c r="C3019" i="31" s="1"/>
  <c r="H64" i="10"/>
  <c r="C3018" i="31" s="1"/>
  <c r="G64" i="10"/>
  <c r="C3017" i="31" s="1"/>
  <c r="F64" i="10"/>
  <c r="C3016" i="31" s="1"/>
  <c r="E64" i="10"/>
  <c r="C3015" i="31" s="1"/>
  <c r="D64" i="10"/>
  <c r="C3014" i="31" s="1"/>
  <c r="C64" i="10"/>
  <c r="C3013" i="31" s="1"/>
  <c r="B64" i="10"/>
  <c r="C3012" i="31" s="1"/>
  <c r="I38" i="10"/>
  <c r="C3010" i="31" s="1"/>
  <c r="H38" i="10"/>
  <c r="C3009" i="31" s="1"/>
  <c r="G38" i="10"/>
  <c r="F38" i="10"/>
  <c r="C3007" i="31" s="1"/>
  <c r="E38" i="10"/>
  <c r="C3006" i="31" s="1"/>
  <c r="D38" i="10"/>
  <c r="C3005" i="31" s="1"/>
  <c r="C38" i="10"/>
  <c r="C3004" i="31" s="1"/>
  <c r="B38" i="10"/>
  <c r="I21" i="10"/>
  <c r="C3001" i="31" s="1"/>
  <c r="H21" i="10"/>
  <c r="C3000" i="31" s="1"/>
  <c r="G21" i="10"/>
  <c r="F21" i="10"/>
  <c r="C2998" i="31" s="1"/>
  <c r="E21" i="10"/>
  <c r="C2997" i="31" s="1"/>
  <c r="D21" i="10"/>
  <c r="C2996" i="31" s="1"/>
  <c r="C21" i="10"/>
  <c r="B21" i="10"/>
  <c r="I38" i="9"/>
  <c r="C2993" i="31" s="1"/>
  <c r="H38" i="9"/>
  <c r="C2992" i="31" s="1"/>
  <c r="G38" i="9"/>
  <c r="F38" i="9"/>
  <c r="C2990" i="31" s="1"/>
  <c r="E38" i="9"/>
  <c r="C2989" i="31" s="1"/>
  <c r="D38" i="9"/>
  <c r="C2988" i="31" s="1"/>
  <c r="C38" i="9"/>
  <c r="C2987" i="31" s="1"/>
  <c r="B38" i="9"/>
  <c r="I21" i="9"/>
  <c r="C2985" i="31" s="1"/>
  <c r="H21" i="9"/>
  <c r="C2984" i="31" s="1"/>
  <c r="G21" i="9"/>
  <c r="F21" i="9"/>
  <c r="C2982" i="31" s="1"/>
  <c r="E21" i="9"/>
  <c r="C2981" i="31" s="1"/>
  <c r="D21" i="9"/>
  <c r="C2980" i="31" s="1"/>
  <c r="C21" i="9"/>
  <c r="B21" i="9"/>
  <c r="C2978" i="31" s="1"/>
  <c r="B45" i="6"/>
  <c r="C2974" i="31" s="1"/>
  <c r="B29" i="6"/>
  <c r="C2962" i="31" s="1"/>
  <c r="B13" i="6"/>
  <c r="L51" i="6"/>
  <c r="C733" i="31" s="1"/>
  <c r="L50" i="6"/>
  <c r="C723" i="31" s="1"/>
  <c r="L44" i="6"/>
  <c r="C703" i="31" s="1"/>
  <c r="L43" i="6"/>
  <c r="C693" i="31" s="1"/>
  <c r="L42" i="6"/>
  <c r="C683" i="31" s="1"/>
  <c r="L41" i="6"/>
  <c r="C673" i="31" s="1"/>
  <c r="L40" i="6"/>
  <c r="C663" i="31" s="1"/>
  <c r="L39" i="6"/>
  <c r="C653" i="31" s="1"/>
  <c r="L38" i="6"/>
  <c r="C643" i="31" s="1"/>
  <c r="L37" i="6"/>
  <c r="C633" i="31" s="1"/>
  <c r="L36" i="6"/>
  <c r="C623" i="31" s="1"/>
  <c r="L35" i="6"/>
  <c r="C613" i="31" s="1"/>
  <c r="L34" i="6"/>
  <c r="C603" i="31" s="1"/>
  <c r="L28" i="6"/>
  <c r="C583" i="31" s="1"/>
  <c r="L27" i="6"/>
  <c r="C573" i="31" s="1"/>
  <c r="L26" i="6"/>
  <c r="C563" i="31" s="1"/>
  <c r="L25" i="6"/>
  <c r="C553" i="31" s="1"/>
  <c r="L24" i="6"/>
  <c r="C543" i="31" s="1"/>
  <c r="L23" i="6"/>
  <c r="C533" i="31" s="1"/>
  <c r="L22" i="6"/>
  <c r="C523" i="31" s="1"/>
  <c r="L21" i="6"/>
  <c r="C513" i="31" s="1"/>
  <c r="L20" i="6"/>
  <c r="C503" i="31" s="1"/>
  <c r="L19" i="6"/>
  <c r="C493" i="31" s="1"/>
  <c r="L18" i="6"/>
  <c r="C483" i="31" s="1"/>
  <c r="L12" i="6"/>
  <c r="C2518" i="31" s="1"/>
  <c r="L11" i="6"/>
  <c r="C463" i="31" s="1"/>
  <c r="L10" i="6"/>
  <c r="C453" i="31" s="1"/>
  <c r="L9" i="6"/>
  <c r="C443" i="31" s="1"/>
  <c r="K55" i="5"/>
  <c r="C420" i="31" s="1"/>
  <c r="J55" i="5"/>
  <c r="C419" i="31" s="1"/>
  <c r="I55" i="5"/>
  <c r="C418" i="31" s="1"/>
  <c r="H55" i="5"/>
  <c r="C417" i="31" s="1"/>
  <c r="G55" i="5"/>
  <c r="C416" i="31" s="1"/>
  <c r="F55" i="5"/>
  <c r="C415" i="31" s="1"/>
  <c r="E55" i="5"/>
  <c r="D55" i="5"/>
  <c r="C413" i="31" s="1"/>
  <c r="C55" i="5"/>
  <c r="C412" i="31" s="1"/>
  <c r="B55" i="5"/>
  <c r="C2935" i="31" s="1"/>
  <c r="L54" i="5"/>
  <c r="C2945" i="31" s="1"/>
  <c r="L53" i="5"/>
  <c r="C411" i="31" s="1"/>
  <c r="L52" i="5"/>
  <c r="L46" i="5"/>
  <c r="C381" i="31" s="1"/>
  <c r="L45" i="5"/>
  <c r="C371" i="31" s="1"/>
  <c r="L44" i="5"/>
  <c r="C361" i="31" s="1"/>
  <c r="L43" i="5"/>
  <c r="C351" i="31" s="1"/>
  <c r="L42" i="5"/>
  <c r="C341" i="31" s="1"/>
  <c r="L41" i="5"/>
  <c r="C331" i="31" s="1"/>
  <c r="L40" i="5"/>
  <c r="C321" i="31" s="1"/>
  <c r="L39" i="5"/>
  <c r="C311" i="31" s="1"/>
  <c r="L38" i="5"/>
  <c r="C301" i="31" s="1"/>
  <c r="L37" i="5"/>
  <c r="C291" i="31" s="1"/>
  <c r="L36" i="5"/>
  <c r="C281" i="31" s="1"/>
  <c r="L30" i="5"/>
  <c r="C261" i="31" s="1"/>
  <c r="L29" i="5"/>
  <c r="C251" i="31" s="1"/>
  <c r="L28" i="5"/>
  <c r="C241" i="31" s="1"/>
  <c r="L27" i="5"/>
  <c r="C231" i="31" s="1"/>
  <c r="L26" i="5"/>
  <c r="C221" i="31" s="1"/>
  <c r="L25" i="5"/>
  <c r="C211" i="31" s="1"/>
  <c r="L24" i="5"/>
  <c r="C201" i="31" s="1"/>
  <c r="L23" i="5"/>
  <c r="C191" i="31" s="1"/>
  <c r="L22" i="5"/>
  <c r="C181" i="31" s="1"/>
  <c r="L21" i="5"/>
  <c r="C171" i="31" s="1"/>
  <c r="L20" i="5"/>
  <c r="C161" i="31" s="1"/>
  <c r="L11" i="5"/>
  <c r="C131" i="31" s="1"/>
  <c r="L13" i="5"/>
  <c r="C2505" i="31" s="1"/>
  <c r="L12" i="5"/>
  <c r="C141" i="31" s="1"/>
  <c r="L10" i="5"/>
  <c r="C121" i="31" s="1"/>
  <c r="L9" i="5"/>
  <c r="C111" i="31" s="1"/>
  <c r="L39" i="4"/>
  <c r="C2495" i="31" s="1"/>
  <c r="J39" i="4"/>
  <c r="C2494" i="31" s="1"/>
  <c r="I39" i="4"/>
  <c r="C2493" i="31" s="1"/>
  <c r="H39" i="4"/>
  <c r="C2492" i="31" s="1"/>
  <c r="G39" i="4"/>
  <c r="C2491" i="31" s="1"/>
  <c r="E39" i="4"/>
  <c r="C2490" i="31" s="1"/>
  <c r="D39" i="4"/>
  <c r="C2489" i="31" s="1"/>
  <c r="C39" i="4"/>
  <c r="C2488" i="31" s="1"/>
  <c r="B39" i="4"/>
  <c r="C2487" i="31" s="1"/>
  <c r="M28" i="4"/>
  <c r="C2457" i="31" s="1"/>
  <c r="M27" i="4"/>
  <c r="C82" i="31" s="1"/>
  <c r="M26" i="4"/>
  <c r="M25" i="4"/>
  <c r="M16" i="4"/>
  <c r="C2447" i="31" s="1"/>
  <c r="M15" i="4"/>
  <c r="C42" i="31" s="1"/>
  <c r="M14" i="4"/>
  <c r="M13" i="4"/>
  <c r="C22" i="31" s="1"/>
  <c r="M12" i="4"/>
  <c r="L17" i="4"/>
  <c r="C51" i="31" s="1"/>
  <c r="K17" i="4"/>
  <c r="C2891" i="31" s="1"/>
  <c r="J17" i="4"/>
  <c r="I17" i="4"/>
  <c r="C49" i="31" s="1"/>
  <c r="H17" i="4"/>
  <c r="C48" i="31" s="1"/>
  <c r="G17" i="4"/>
  <c r="F17" i="4"/>
  <c r="C2885" i="31" s="1"/>
  <c r="E17" i="4"/>
  <c r="C46" i="31" s="1"/>
  <c r="D17" i="4"/>
  <c r="C45" i="31" s="1"/>
  <c r="C17" i="4"/>
  <c r="C44" i="31" s="1"/>
  <c r="B17" i="4"/>
  <c r="C2244" i="31" l="1"/>
  <c r="C3095" i="31"/>
  <c r="C3086" i="31"/>
  <c r="C3079" i="31"/>
  <c r="C3077" i="31"/>
  <c r="C3068" i="31"/>
  <c r="C3070" i="31"/>
  <c r="C3051" i="31"/>
  <c r="C2995" i="31"/>
  <c r="C2986" i="31"/>
  <c r="C2979" i="31"/>
  <c r="C3003" i="31"/>
  <c r="C2994" i="31"/>
  <c r="C2329" i="31"/>
  <c r="C3118" i="31"/>
  <c r="C3103" i="31"/>
  <c r="C3094" i="31"/>
  <c r="C3085" i="31"/>
  <c r="C3076" i="31"/>
  <c r="C3055" i="31"/>
  <c r="C3008" i="31"/>
  <c r="C2999" i="31"/>
  <c r="C2991" i="31"/>
  <c r="C2983" i="31"/>
  <c r="C2950" i="31"/>
  <c r="C414" i="31"/>
  <c r="L55" i="5"/>
  <c r="C421" i="31" s="1"/>
  <c r="C401" i="31"/>
  <c r="C62" i="31"/>
  <c r="M29" i="4"/>
  <c r="C72" i="31"/>
  <c r="C50" i="31"/>
  <c r="C47" i="31"/>
  <c r="C32" i="31"/>
  <c r="C12" i="31"/>
  <c r="C43" i="31"/>
  <c r="K36" i="13"/>
  <c r="K20" i="13"/>
  <c r="M17" i="4"/>
  <c r="M4" i="18"/>
  <c r="K5" i="14"/>
  <c r="I5" i="14"/>
  <c r="C2243" i="31" l="1"/>
  <c r="C2189" i="31"/>
  <c r="C2097" i="31"/>
  <c r="C92" i="31"/>
  <c r="C52" i="31"/>
  <c r="K5" i="12"/>
  <c r="J5" i="11"/>
  <c r="H5" i="11"/>
  <c r="J5" i="9"/>
  <c r="J5" i="10" l="1"/>
  <c r="H5" i="10"/>
  <c r="L5" i="6"/>
  <c r="J5" i="6"/>
  <c r="L5" i="5"/>
  <c r="J5" i="5"/>
  <c r="J4" i="8"/>
  <c r="M5" i="4"/>
  <c r="K5" i="4"/>
  <c r="C43" i="29" l="1"/>
  <c r="E36" i="25"/>
  <c r="C3233" i="31" s="1"/>
  <c r="D36" i="25"/>
  <c r="C3232" i="31" s="1"/>
  <c r="C36" i="25"/>
  <c r="C3231" i="31" s="1"/>
  <c r="B36" i="25"/>
  <c r="C3230" i="31" s="1"/>
  <c r="E25" i="25"/>
  <c r="C3198" i="31" s="1"/>
  <c r="D25" i="25"/>
  <c r="C3197" i="31" s="1"/>
  <c r="C25" i="25"/>
  <c r="C3196" i="31" s="1"/>
  <c r="B25" i="25"/>
  <c r="C3195" i="31" s="1"/>
  <c r="F35" i="25"/>
  <c r="C3229" i="31" s="1"/>
  <c r="F34" i="25"/>
  <c r="C3224" i="31" s="1"/>
  <c r="F33" i="25"/>
  <c r="C3219" i="31" s="1"/>
  <c r="F32" i="25"/>
  <c r="C3214" i="31" s="1"/>
  <c r="F31" i="25"/>
  <c r="C3209" i="31" s="1"/>
  <c r="F30" i="25"/>
  <c r="C3204" i="31" s="1"/>
  <c r="F24" i="25"/>
  <c r="C3194" i="31" s="1"/>
  <c r="F23" i="25"/>
  <c r="C3189" i="31" s="1"/>
  <c r="F22" i="25"/>
  <c r="C3184" i="31" s="1"/>
  <c r="F21" i="25"/>
  <c r="C3179" i="31" s="1"/>
  <c r="F20" i="25"/>
  <c r="C3174" i="31" s="1"/>
  <c r="F19" i="25"/>
  <c r="C3169" i="31" s="1"/>
  <c r="E14" i="25"/>
  <c r="C3164" i="31" s="1"/>
  <c r="D14" i="25"/>
  <c r="C14" i="25"/>
  <c r="C3162" i="31" s="1"/>
  <c r="B14" i="25"/>
  <c r="C3163" i="31" l="1"/>
  <c r="C3161" i="31"/>
  <c r="F36" i="25"/>
  <c r="F25" i="25"/>
  <c r="C3234" i="31" l="1"/>
  <c r="C3199" i="31"/>
  <c r="B52" i="6"/>
  <c r="B14" i="5"/>
  <c r="B47" i="5"/>
  <c r="C2931" i="31" s="1"/>
  <c r="B31" i="5"/>
  <c r="C2919" i="31" s="1"/>
  <c r="C18" i="29"/>
  <c r="C31" i="29"/>
  <c r="H1" i="18"/>
  <c r="H1" i="14"/>
  <c r="H1" i="13"/>
  <c r="H1" i="12"/>
  <c r="H1" i="11"/>
  <c r="G1" i="9"/>
  <c r="G1" i="10"/>
  <c r="H1" i="8"/>
  <c r="H1" i="6"/>
  <c r="H1" i="5"/>
  <c r="G1" i="4"/>
  <c r="C26" i="29"/>
  <c r="I5" i="12"/>
  <c r="H5" i="9"/>
  <c r="B52" i="13"/>
  <c r="C27" i="29"/>
  <c r="C25" i="29"/>
  <c r="C24" i="29"/>
  <c r="C23" i="29"/>
  <c r="C22" i="29"/>
  <c r="C21" i="29"/>
  <c r="C20" i="29"/>
  <c r="C19" i="29"/>
  <c r="J11" i="9"/>
  <c r="C787" i="31" s="1"/>
  <c r="J12" i="9"/>
  <c r="C794" i="31" s="1"/>
  <c r="J13" i="9"/>
  <c r="C801" i="31" s="1"/>
  <c r="J14" i="9"/>
  <c r="C808" i="31" s="1"/>
  <c r="J15" i="9"/>
  <c r="C815" i="31" s="1"/>
  <c r="J16" i="9"/>
  <c r="J17" i="9"/>
  <c r="J18" i="9"/>
  <c r="C836" i="31" s="1"/>
  <c r="J19" i="9"/>
  <c r="C843" i="31" s="1"/>
  <c r="J20" i="9"/>
  <c r="J10" i="9"/>
  <c r="M23" i="18"/>
  <c r="C2425" i="31" s="1"/>
  <c r="M22" i="18"/>
  <c r="C24" i="18"/>
  <c r="C2427" i="31" s="1"/>
  <c r="D24" i="18"/>
  <c r="C2428" i="31" s="1"/>
  <c r="E24" i="18"/>
  <c r="C2429" i="31" s="1"/>
  <c r="F24" i="18"/>
  <c r="C2430" i="31" s="1"/>
  <c r="G24" i="18"/>
  <c r="C2431" i="31" s="1"/>
  <c r="H24" i="18"/>
  <c r="C2432" i="31" s="1"/>
  <c r="I24" i="18"/>
  <c r="C2433" i="31" s="1"/>
  <c r="J24" i="18"/>
  <c r="C2434" i="31" s="1"/>
  <c r="K24" i="18"/>
  <c r="C2435" i="31" s="1"/>
  <c r="L24" i="18"/>
  <c r="C2436" i="31" s="1"/>
  <c r="B24" i="18"/>
  <c r="C2426" i="31" s="1"/>
  <c r="K16" i="18"/>
  <c r="C2391" i="31" s="1"/>
  <c r="K15" i="18"/>
  <c r="C17" i="18"/>
  <c r="C2393" i="31" s="1"/>
  <c r="D17" i="18"/>
  <c r="C2394" i="31" s="1"/>
  <c r="E17" i="18"/>
  <c r="C2395" i="31" s="1"/>
  <c r="F17" i="18"/>
  <c r="C2396" i="31" s="1"/>
  <c r="G17" i="18"/>
  <c r="H17" i="18"/>
  <c r="C2398" i="31" s="1"/>
  <c r="I17" i="18"/>
  <c r="C2399" i="31" s="1"/>
  <c r="J17" i="18"/>
  <c r="C2400" i="31" s="1"/>
  <c r="B17" i="18"/>
  <c r="C2392" i="31" s="1"/>
  <c r="G9" i="18"/>
  <c r="G8" i="18"/>
  <c r="C10" i="18"/>
  <c r="C2367" i="31" s="1"/>
  <c r="D10" i="18"/>
  <c r="C2368" i="31" s="1"/>
  <c r="E10" i="18"/>
  <c r="C2369" i="31" s="1"/>
  <c r="F10" i="18"/>
  <c r="B10" i="18"/>
  <c r="C2366" i="31" s="1"/>
  <c r="B42" i="14"/>
  <c r="K43" i="13"/>
  <c r="K42" i="13"/>
  <c r="K28" i="12"/>
  <c r="C1938" i="31" s="1"/>
  <c r="K29" i="12"/>
  <c r="C1948" i="31" s="1"/>
  <c r="K30" i="12"/>
  <c r="C1958" i="31" s="1"/>
  <c r="K31" i="12"/>
  <c r="C1968" i="31" s="1"/>
  <c r="K32" i="12"/>
  <c r="C1978" i="31" s="1"/>
  <c r="K33" i="12"/>
  <c r="C1988" i="31" s="1"/>
  <c r="K34" i="12"/>
  <c r="C1998" i="31" s="1"/>
  <c r="K27" i="12"/>
  <c r="C1928" i="31" s="1"/>
  <c r="K26" i="12"/>
  <c r="C1918" i="31" s="1"/>
  <c r="K12" i="12"/>
  <c r="C1846" i="31" s="1"/>
  <c r="K13" i="12"/>
  <c r="C1856" i="31" s="1"/>
  <c r="K14" i="12"/>
  <c r="C1866" i="31" s="1"/>
  <c r="K15" i="12"/>
  <c r="C1876" i="31" s="1"/>
  <c r="K16" i="12"/>
  <c r="C1886" i="31" s="1"/>
  <c r="K17" i="12"/>
  <c r="C1896" i="31" s="1"/>
  <c r="K18" i="12"/>
  <c r="C1906" i="31" s="1"/>
  <c r="K11" i="12"/>
  <c r="C1836" i="31" s="1"/>
  <c r="K10" i="12"/>
  <c r="C1826" i="31" s="1"/>
  <c r="J29" i="11"/>
  <c r="C1759" i="31" s="1"/>
  <c r="J30" i="11"/>
  <c r="C1766" i="31" s="1"/>
  <c r="J31" i="11"/>
  <c r="C1773" i="31" s="1"/>
  <c r="J32" i="11"/>
  <c r="C1780" i="31" s="1"/>
  <c r="J33" i="11"/>
  <c r="C1787" i="31" s="1"/>
  <c r="C1794" i="31"/>
  <c r="J35" i="11"/>
  <c r="C1801" i="31" s="1"/>
  <c r="J36" i="11"/>
  <c r="C1808" i="31" s="1"/>
  <c r="J37" i="11"/>
  <c r="J28" i="11"/>
  <c r="C1752" i="31" s="1"/>
  <c r="J27" i="11"/>
  <c r="J12" i="11"/>
  <c r="C1681" i="31" s="1"/>
  <c r="J13" i="11"/>
  <c r="C1688" i="31" s="1"/>
  <c r="J14" i="11"/>
  <c r="C1695" i="31" s="1"/>
  <c r="J15" i="11"/>
  <c r="C1702" i="31" s="1"/>
  <c r="J16" i="11"/>
  <c r="C1709" i="31" s="1"/>
  <c r="J17" i="11"/>
  <c r="C1716" i="31" s="1"/>
  <c r="J18" i="11"/>
  <c r="C1723" i="31" s="1"/>
  <c r="J19" i="11"/>
  <c r="C1730" i="31" s="1"/>
  <c r="J20" i="11"/>
  <c r="J11" i="11"/>
  <c r="C1674" i="31" s="1"/>
  <c r="J10" i="11"/>
  <c r="J159" i="10"/>
  <c r="J158" i="10"/>
  <c r="C1652" i="31" s="1"/>
  <c r="J156" i="10"/>
  <c r="C1645" i="31" s="1"/>
  <c r="J155" i="10"/>
  <c r="C1638" i="31" s="1"/>
  <c r="J152" i="10"/>
  <c r="C1624" i="31" s="1"/>
  <c r="J153" i="10"/>
  <c r="C1631" i="31" s="1"/>
  <c r="J151" i="10"/>
  <c r="C1617" i="31" s="1"/>
  <c r="J146" i="10"/>
  <c r="C1589" i="31" s="1"/>
  <c r="J147" i="10"/>
  <c r="C1596" i="31" s="1"/>
  <c r="J148" i="10"/>
  <c r="C1603" i="31" s="1"/>
  <c r="J149" i="10"/>
  <c r="C1610" i="31" s="1"/>
  <c r="J145" i="10"/>
  <c r="C1582" i="31" s="1"/>
  <c r="J141" i="10"/>
  <c r="C1561" i="31" s="1"/>
  <c r="J142" i="10"/>
  <c r="C1568" i="31" s="1"/>
  <c r="J143" i="10"/>
  <c r="C1575" i="31" s="1"/>
  <c r="J140" i="10"/>
  <c r="C1554" i="31" s="1"/>
  <c r="J136" i="10"/>
  <c r="C1533" i="31" s="1"/>
  <c r="J137" i="10"/>
  <c r="C1540" i="31" s="1"/>
  <c r="J138" i="10"/>
  <c r="C1547" i="31" s="1"/>
  <c r="J135" i="10"/>
  <c r="C1526" i="31" s="1"/>
  <c r="J128" i="10"/>
  <c r="J127" i="10"/>
  <c r="C1511" i="31" s="1"/>
  <c r="J125" i="10"/>
  <c r="C1504" i="31" s="1"/>
  <c r="J124" i="10"/>
  <c r="C1497" i="31" s="1"/>
  <c r="J122" i="10"/>
  <c r="C1490" i="31" s="1"/>
  <c r="J121" i="10"/>
  <c r="C1483" i="31" s="1"/>
  <c r="J120" i="10"/>
  <c r="C1476" i="31" s="1"/>
  <c r="J118" i="10"/>
  <c r="C1469" i="31" s="1"/>
  <c r="J117" i="10"/>
  <c r="C1462" i="31" s="1"/>
  <c r="J116" i="10"/>
  <c r="C1455" i="31" s="1"/>
  <c r="J115" i="10"/>
  <c r="C1448" i="31" s="1"/>
  <c r="J114" i="10"/>
  <c r="C1441" i="31" s="1"/>
  <c r="J112" i="10"/>
  <c r="C1434" i="31" s="1"/>
  <c r="J111" i="10"/>
  <c r="C1427" i="31" s="1"/>
  <c r="J110" i="10"/>
  <c r="C1420" i="31" s="1"/>
  <c r="J109" i="10"/>
  <c r="C1413" i="31" s="1"/>
  <c r="J107" i="10"/>
  <c r="C1406" i="31" s="1"/>
  <c r="J106" i="10"/>
  <c r="C1399" i="31" s="1"/>
  <c r="J105" i="10"/>
  <c r="C1392" i="31" s="1"/>
  <c r="J104" i="10"/>
  <c r="C1385" i="31" s="1"/>
  <c r="J97" i="10"/>
  <c r="J71" i="10"/>
  <c r="C1240" i="31" s="1"/>
  <c r="J72" i="10"/>
  <c r="C1247" i="31" s="1"/>
  <c r="J73" i="10"/>
  <c r="C1254" i="31" s="1"/>
  <c r="J74" i="10"/>
  <c r="C1261" i="31" s="1"/>
  <c r="J75" i="10"/>
  <c r="C1268" i="31" s="1"/>
  <c r="J76" i="10"/>
  <c r="C1275" i="31" s="1"/>
  <c r="J77" i="10"/>
  <c r="C1282" i="31" s="1"/>
  <c r="J78" i="10"/>
  <c r="C1289" i="31" s="1"/>
  <c r="J79" i="10"/>
  <c r="C1296" i="31" s="1"/>
  <c r="J80" i="10"/>
  <c r="C1303" i="31" s="1"/>
  <c r="J81" i="10"/>
  <c r="C1310" i="31" s="1"/>
  <c r="J82" i="10"/>
  <c r="C1317" i="31" s="1"/>
  <c r="J83" i="10"/>
  <c r="C1324" i="31" s="1"/>
  <c r="J84" i="10"/>
  <c r="C1331" i="31" s="1"/>
  <c r="J85" i="10"/>
  <c r="C1338" i="31" s="1"/>
  <c r="J86" i="10"/>
  <c r="C1345" i="31" s="1"/>
  <c r="J87" i="10"/>
  <c r="C1352" i="31" s="1"/>
  <c r="J88" i="10"/>
  <c r="C1359" i="31" s="1"/>
  <c r="J89" i="10"/>
  <c r="C1366" i="31" s="1"/>
  <c r="J70" i="10"/>
  <c r="C1233" i="31" s="1"/>
  <c r="J45" i="10"/>
  <c r="C1099" i="31" s="1"/>
  <c r="J46" i="10"/>
  <c r="C1106" i="31" s="1"/>
  <c r="J47" i="10"/>
  <c r="C1113" i="31" s="1"/>
  <c r="J48" i="10"/>
  <c r="C1120" i="31" s="1"/>
  <c r="J49" i="10"/>
  <c r="C1127" i="31" s="1"/>
  <c r="J50" i="10"/>
  <c r="C1134" i="31" s="1"/>
  <c r="J51" i="10"/>
  <c r="C1141" i="31" s="1"/>
  <c r="J52" i="10"/>
  <c r="C1148" i="31" s="1"/>
  <c r="J53" i="10"/>
  <c r="C1155" i="31" s="1"/>
  <c r="J54" i="10"/>
  <c r="C1162" i="31" s="1"/>
  <c r="J55" i="10"/>
  <c r="C1169" i="31" s="1"/>
  <c r="J56" i="10"/>
  <c r="C1176" i="31" s="1"/>
  <c r="J57" i="10"/>
  <c r="C1183" i="31" s="1"/>
  <c r="J58" i="10"/>
  <c r="C1190" i="31" s="1"/>
  <c r="J59" i="10"/>
  <c r="C1197" i="31" s="1"/>
  <c r="J60" i="10"/>
  <c r="C1204" i="31" s="1"/>
  <c r="J61" i="10"/>
  <c r="C1211" i="31" s="1"/>
  <c r="J62" i="10"/>
  <c r="C1218" i="31" s="1"/>
  <c r="J63" i="10"/>
  <c r="C1225" i="31" s="1"/>
  <c r="J44" i="10"/>
  <c r="J28" i="10"/>
  <c r="C1021" i="31" s="1"/>
  <c r="J29" i="10"/>
  <c r="C1028" i="31" s="1"/>
  <c r="J30" i="10"/>
  <c r="C1035" i="31" s="1"/>
  <c r="J31" i="10"/>
  <c r="C1042" i="31" s="1"/>
  <c r="J32" i="10"/>
  <c r="C1049" i="31" s="1"/>
  <c r="J33" i="10"/>
  <c r="C1056" i="31" s="1"/>
  <c r="J34" i="10"/>
  <c r="C1063" i="31" s="1"/>
  <c r="J35" i="10"/>
  <c r="C1070" i="31" s="1"/>
  <c r="J36" i="10"/>
  <c r="J37" i="10"/>
  <c r="C1084" i="31" s="1"/>
  <c r="J27" i="10"/>
  <c r="J11" i="10"/>
  <c r="C943" i="31" s="1"/>
  <c r="J12" i="10"/>
  <c r="C950" i="31" s="1"/>
  <c r="J13" i="10"/>
  <c r="C957" i="31" s="1"/>
  <c r="J14" i="10"/>
  <c r="C964" i="31" s="1"/>
  <c r="J15" i="10"/>
  <c r="C971" i="31" s="1"/>
  <c r="J16" i="10"/>
  <c r="C978" i="31" s="1"/>
  <c r="J17" i="10"/>
  <c r="C985" i="31" s="1"/>
  <c r="J18" i="10"/>
  <c r="C992" i="31" s="1"/>
  <c r="J19" i="10"/>
  <c r="J20" i="10"/>
  <c r="C1006" i="31" s="1"/>
  <c r="J10" i="10"/>
  <c r="J28" i="9"/>
  <c r="C865" i="31" s="1"/>
  <c r="J29" i="9"/>
  <c r="C872" i="31" s="1"/>
  <c r="J30" i="9"/>
  <c r="C879" i="31" s="1"/>
  <c r="J31" i="9"/>
  <c r="C886" i="31" s="1"/>
  <c r="J32" i="9"/>
  <c r="C893" i="31" s="1"/>
  <c r="J33" i="9"/>
  <c r="J34" i="9"/>
  <c r="J35" i="9"/>
  <c r="C914" i="31" s="1"/>
  <c r="J36" i="9"/>
  <c r="C921" i="31" s="1"/>
  <c r="J37" i="9"/>
  <c r="J27" i="9"/>
  <c r="I9" i="8"/>
  <c r="C772" i="31" s="1"/>
  <c r="H9" i="8"/>
  <c r="C771" i="31" s="1"/>
  <c r="I8" i="8"/>
  <c r="C763" i="31" s="1"/>
  <c r="H8" i="8"/>
  <c r="F58" i="6"/>
  <c r="C751" i="31" s="1"/>
  <c r="F57" i="6"/>
  <c r="C747" i="31" s="1"/>
  <c r="D59" i="6"/>
  <c r="C754" i="31" s="1"/>
  <c r="E59" i="6"/>
  <c r="C2521" i="31" s="1"/>
  <c r="C59" i="6"/>
  <c r="C753" i="31" s="1"/>
  <c r="B59" i="6"/>
  <c r="C752" i="31" s="1"/>
  <c r="D52" i="6"/>
  <c r="C735" i="31" s="1"/>
  <c r="E52" i="6"/>
  <c r="C736" i="31" s="1"/>
  <c r="F52" i="6"/>
  <c r="C737" i="31" s="1"/>
  <c r="G52" i="6"/>
  <c r="C738" i="31" s="1"/>
  <c r="H52" i="6"/>
  <c r="C739" i="31" s="1"/>
  <c r="I52" i="6"/>
  <c r="C740" i="31" s="1"/>
  <c r="J52" i="6"/>
  <c r="C741" i="31" s="1"/>
  <c r="K52" i="6"/>
  <c r="C742" i="31" s="1"/>
  <c r="C52" i="6"/>
  <c r="C734" i="31" s="1"/>
  <c r="D45" i="6"/>
  <c r="C705" i="31" s="1"/>
  <c r="E45" i="6"/>
  <c r="C706" i="31" s="1"/>
  <c r="F45" i="6"/>
  <c r="C707" i="31" s="1"/>
  <c r="G45" i="6"/>
  <c r="C708" i="31" s="1"/>
  <c r="H45" i="6"/>
  <c r="C709" i="31" s="1"/>
  <c r="I45" i="6"/>
  <c r="C710" i="31" s="1"/>
  <c r="J45" i="6"/>
  <c r="C711" i="31" s="1"/>
  <c r="K45" i="6"/>
  <c r="C712" i="31" s="1"/>
  <c r="C45" i="6"/>
  <c r="C704" i="31" s="1"/>
  <c r="E29" i="6"/>
  <c r="C586" i="31" s="1"/>
  <c r="F29" i="6"/>
  <c r="C587" i="31" s="1"/>
  <c r="G29" i="6"/>
  <c r="C588" i="31" s="1"/>
  <c r="H29" i="6"/>
  <c r="C589" i="31" s="1"/>
  <c r="I29" i="6"/>
  <c r="C590" i="31" s="1"/>
  <c r="J29" i="6"/>
  <c r="C591" i="31" s="1"/>
  <c r="K29" i="6"/>
  <c r="C592" i="31" s="1"/>
  <c r="D29" i="6"/>
  <c r="C585" i="31" s="1"/>
  <c r="C29" i="6"/>
  <c r="C584" i="31" s="1"/>
  <c r="E13" i="6"/>
  <c r="C466" i="31" s="1"/>
  <c r="F13" i="6"/>
  <c r="C467" i="31" s="1"/>
  <c r="G13" i="6"/>
  <c r="C468" i="31" s="1"/>
  <c r="H13" i="6"/>
  <c r="C469" i="31" s="1"/>
  <c r="I13" i="6"/>
  <c r="C470" i="31" s="1"/>
  <c r="J13" i="6"/>
  <c r="K13" i="6"/>
  <c r="D13" i="6"/>
  <c r="C13" i="6"/>
  <c r="F61" i="5"/>
  <c r="C429" i="31" s="1"/>
  <c r="F60" i="5"/>
  <c r="C425" i="31" s="1"/>
  <c r="C62" i="5"/>
  <c r="C431" i="31" s="1"/>
  <c r="D62" i="5"/>
  <c r="C432" i="31" s="1"/>
  <c r="E62" i="5"/>
  <c r="C2508" i="31" s="1"/>
  <c r="B62" i="5"/>
  <c r="C430" i="31" s="1"/>
  <c r="E47" i="5"/>
  <c r="F47" i="5"/>
  <c r="C385" i="31" s="1"/>
  <c r="G47" i="5"/>
  <c r="C386" i="31" s="1"/>
  <c r="H47" i="5"/>
  <c r="C387" i="31" s="1"/>
  <c r="I47" i="5"/>
  <c r="C388" i="31" s="1"/>
  <c r="J47" i="5"/>
  <c r="C389" i="31" s="1"/>
  <c r="K47" i="5"/>
  <c r="C390" i="31" s="1"/>
  <c r="D47" i="5"/>
  <c r="C383" i="31" s="1"/>
  <c r="C382" i="31"/>
  <c r="D31" i="5"/>
  <c r="C263" i="31" s="1"/>
  <c r="E31" i="5"/>
  <c r="F31" i="5"/>
  <c r="C265" i="31" s="1"/>
  <c r="G31" i="5"/>
  <c r="C266" i="31" s="1"/>
  <c r="H31" i="5"/>
  <c r="C267" i="31" s="1"/>
  <c r="I31" i="5"/>
  <c r="C268" i="31" s="1"/>
  <c r="J31" i="5"/>
  <c r="C269" i="31" s="1"/>
  <c r="K31" i="5"/>
  <c r="C270" i="31" s="1"/>
  <c r="C31" i="5"/>
  <c r="C262" i="31" s="1"/>
  <c r="K14" i="5"/>
  <c r="C150" i="31" s="1"/>
  <c r="J14" i="5"/>
  <c r="C149" i="31" s="1"/>
  <c r="I14" i="5"/>
  <c r="C148" i="31" s="1"/>
  <c r="H14" i="5"/>
  <c r="G14" i="5"/>
  <c r="C146" i="31" s="1"/>
  <c r="F14" i="5"/>
  <c r="E14" i="5"/>
  <c r="D14" i="5"/>
  <c r="C143" i="31" s="1"/>
  <c r="C14" i="5"/>
  <c r="B57" i="4"/>
  <c r="B48" i="4"/>
  <c r="C30" i="29"/>
  <c r="C29" i="29"/>
  <c r="C28" i="29"/>
  <c r="C2370" i="31" l="1"/>
  <c r="C858" i="31"/>
  <c r="C2907" i="31"/>
  <c r="C471" i="31"/>
  <c r="C41" i="29"/>
  <c r="C40" i="29"/>
  <c r="C2352" i="31"/>
  <c r="C39" i="29"/>
  <c r="C2199" i="31"/>
  <c r="C38" i="29"/>
  <c r="C37" i="29"/>
  <c r="C1745" i="31"/>
  <c r="C1667" i="31"/>
  <c r="C36" i="29"/>
  <c r="C1659" i="31"/>
  <c r="C1518" i="31"/>
  <c r="C1377" i="31"/>
  <c r="J98" i="10"/>
  <c r="J64" i="10"/>
  <c r="C1092" i="31"/>
  <c r="C1014" i="31"/>
  <c r="C936" i="31"/>
  <c r="C35" i="29"/>
  <c r="C900" i="31"/>
  <c r="C907" i="31"/>
  <c r="C780" i="31"/>
  <c r="C829" i="31"/>
  <c r="C822" i="31"/>
  <c r="C34" i="29"/>
  <c r="C33" i="29"/>
  <c r="C32" i="29"/>
  <c r="C2209" i="31"/>
  <c r="C1815" i="31"/>
  <c r="C1737" i="31"/>
  <c r="C1077" i="31"/>
  <c r="C999" i="31"/>
  <c r="C928" i="31"/>
  <c r="C850" i="31"/>
  <c r="C464" i="31"/>
  <c r="C2977" i="31"/>
  <c r="C472" i="31"/>
  <c r="C465" i="31"/>
  <c r="C101" i="31"/>
  <c r="C97" i="31"/>
  <c r="C2413" i="31"/>
  <c r="C2397" i="31"/>
  <c r="C2381" i="31"/>
  <c r="C2365" i="31"/>
  <c r="C2359" i="31"/>
  <c r="C2214" i="31"/>
  <c r="C762" i="31"/>
  <c r="C384" i="31"/>
  <c r="C264" i="31"/>
  <c r="C147" i="31"/>
  <c r="C144" i="31"/>
  <c r="C145" i="31"/>
  <c r="C142" i="31"/>
  <c r="K17" i="18"/>
  <c r="K44" i="13"/>
  <c r="J21" i="11"/>
  <c r="J90" i="10"/>
  <c r="J9" i="8"/>
  <c r="J8" i="8"/>
  <c r="F62" i="5"/>
  <c r="M24" i="18"/>
  <c r="G10" i="18"/>
  <c r="K36" i="12"/>
  <c r="K20" i="12"/>
  <c r="J38" i="11"/>
  <c r="J21" i="10"/>
  <c r="J129" i="10"/>
  <c r="C1519" i="31" s="1"/>
  <c r="J160" i="10"/>
  <c r="C1660" i="31" s="1"/>
  <c r="J38" i="10"/>
  <c r="J38" i="9"/>
  <c r="J21" i="9"/>
  <c r="L52" i="6"/>
  <c r="C743" i="31" s="1"/>
  <c r="L29" i="6"/>
  <c r="C593" i="31" s="1"/>
  <c r="F59" i="6"/>
  <c r="C755" i="31" s="1"/>
  <c r="L13" i="6"/>
  <c r="L45" i="6"/>
  <c r="C713" i="31" s="1"/>
  <c r="L14" i="5"/>
  <c r="L47" i="5"/>
  <c r="L31" i="5"/>
  <c r="C1378" i="31" l="1"/>
  <c r="C3029" i="31"/>
  <c r="C3020" i="31"/>
  <c r="C2211" i="31"/>
  <c r="C2000" i="31"/>
  <c r="C1908" i="31"/>
  <c r="C1816" i="31"/>
  <c r="C1738" i="31"/>
  <c r="C1085" i="31"/>
  <c r="C1007" i="31"/>
  <c r="C929" i="31"/>
  <c r="C851" i="31"/>
  <c r="C473" i="31"/>
  <c r="C2437" i="31"/>
  <c r="C2401" i="31"/>
  <c r="C2371" i="31"/>
  <c r="C773" i="31"/>
  <c r="C764" i="31"/>
  <c r="C433" i="31"/>
  <c r="C391" i="31"/>
  <c r="C271" i="31"/>
  <c r="C151" i="31"/>
</calcChain>
</file>

<file path=xl/sharedStrings.xml><?xml version="1.0" encoding="utf-8"?>
<sst xmlns="http://schemas.openxmlformats.org/spreadsheetml/2006/main" count="6161" uniqueCount="752">
  <si>
    <r>
      <t xml:space="preserve">Short Term Support: </t>
    </r>
    <r>
      <rPr>
        <b/>
        <u/>
        <sz val="11"/>
        <rFont val="Verdana"/>
        <family val="2"/>
      </rPr>
      <t/>
    </r>
  </si>
  <si>
    <t>Short Term Support to Maximise Independence</t>
  </si>
  <si>
    <t>End of Life</t>
  </si>
  <si>
    <t>TOTAL</t>
  </si>
  <si>
    <t>NURSING CARE</t>
  </si>
  <si>
    <t>RESIDENTIAL CARE</t>
  </si>
  <si>
    <t>Planned Entry (Transition)</t>
  </si>
  <si>
    <t>Discharge from Hospital</t>
  </si>
  <si>
    <t>Diversion from Hospital services</t>
  </si>
  <si>
    <t>Community / Other route</t>
  </si>
  <si>
    <t>Sequel to Short Term Service</t>
  </si>
  <si>
    <t>Long Term Support 
(any setting)</t>
  </si>
  <si>
    <t>Short Term Support (other)</t>
  </si>
  <si>
    <t>No services provided – needs identified but self funding</t>
  </si>
  <si>
    <t xml:space="preserve">No services provided – needs identified but support declined </t>
  </si>
  <si>
    <t>No Services provided – no identified needs</t>
  </si>
  <si>
    <t>Diversion from Hospital Services</t>
  </si>
  <si>
    <t>Community / Other Route</t>
  </si>
  <si>
    <t>Physical Support: Personal care support</t>
  </si>
  <si>
    <t>Support with Memory &amp; Cognition</t>
  </si>
  <si>
    <t>Learning Disability Support</t>
  </si>
  <si>
    <t>Mental Health Support</t>
  </si>
  <si>
    <t>No Carer</t>
  </si>
  <si>
    <t>Carer</t>
  </si>
  <si>
    <t>Community</t>
  </si>
  <si>
    <t>Residential</t>
  </si>
  <si>
    <t>Nursing</t>
  </si>
  <si>
    <t>for clients aged 18-64</t>
  </si>
  <si>
    <t>for clients aged 65+</t>
  </si>
  <si>
    <t>Total - 65 and Over</t>
  </si>
  <si>
    <t>Male</t>
  </si>
  <si>
    <t>Female</t>
  </si>
  <si>
    <t>Direct Payment only</t>
  </si>
  <si>
    <t>Part Direct Payment</t>
  </si>
  <si>
    <t>By Ethnicity (Males, All Ages)</t>
  </si>
  <si>
    <t>White</t>
  </si>
  <si>
    <t xml:space="preserve">Irish </t>
  </si>
  <si>
    <t xml:space="preserve">Gypsy or Irish Traveller </t>
  </si>
  <si>
    <t xml:space="preserve">Any other White background </t>
  </si>
  <si>
    <t xml:space="preserve">White and Black Caribbean </t>
  </si>
  <si>
    <t xml:space="preserve">White and Black African </t>
  </si>
  <si>
    <t xml:space="preserve">White and Asian </t>
  </si>
  <si>
    <t xml:space="preserve">Indian </t>
  </si>
  <si>
    <t xml:space="preserve">Pakistani </t>
  </si>
  <si>
    <t xml:space="preserve">Bangladeshi </t>
  </si>
  <si>
    <t xml:space="preserve">Chinese </t>
  </si>
  <si>
    <t xml:space="preserve">Any other Asian background </t>
  </si>
  <si>
    <t xml:space="preserve">African </t>
  </si>
  <si>
    <t xml:space="preserve">Caribbean </t>
  </si>
  <si>
    <t xml:space="preserve">Other ethnic group </t>
  </si>
  <si>
    <t xml:space="preserve">Arab </t>
  </si>
  <si>
    <t xml:space="preserve">Other </t>
  </si>
  <si>
    <t>No data</t>
  </si>
  <si>
    <t>By Ethnicity (Females, All Ages)</t>
  </si>
  <si>
    <t>COUNT OF REVIEW EVENTS</t>
  </si>
  <si>
    <t>Change in Setting</t>
  </si>
  <si>
    <t>No Change in Setting</t>
  </si>
  <si>
    <t>Significant Event</t>
  </si>
  <si>
    <t>Hospital Episode (Planned)</t>
  </si>
  <si>
    <t>Hospital Episode (Unplanned)</t>
  </si>
  <si>
    <t>Change of residence</t>
  </si>
  <si>
    <t>Safeguarding Concern</t>
  </si>
  <si>
    <t>Fall</t>
  </si>
  <si>
    <t>Bereavement</t>
  </si>
  <si>
    <t>Change in Client Condition</t>
  </si>
  <si>
    <t>PLANNED REVIEWS</t>
  </si>
  <si>
    <t>Significant Event
for those Aged 18-64</t>
  </si>
  <si>
    <t>Support Provided</t>
  </si>
  <si>
    <t>Carer aged under 18</t>
  </si>
  <si>
    <t xml:space="preserve">Carer aged 18-64
</t>
  </si>
  <si>
    <t xml:space="preserve">Carer aged 65-84
</t>
  </si>
  <si>
    <t>Carer aged 85+</t>
  </si>
  <si>
    <t>Method of assessment or review</t>
  </si>
  <si>
    <t>Jointly with the cared-for person</t>
  </si>
  <si>
    <t>Separately from the cared-for person</t>
  </si>
  <si>
    <t>No review or assessment during year</t>
  </si>
  <si>
    <t>Unknown</t>
  </si>
  <si>
    <t>Total</t>
  </si>
  <si>
    <t>Gender</t>
  </si>
  <si>
    <t>Males aged 18-64</t>
  </si>
  <si>
    <t>Females aged 18-64</t>
  </si>
  <si>
    <t>Registered nursing home</t>
  </si>
  <si>
    <t>Other temporary accommodation</t>
  </si>
  <si>
    <t>Ongoing Low Level Support</t>
  </si>
  <si>
    <t>Level of Long-Term Support Increased</t>
  </si>
  <si>
    <t>Move to Nursing Care</t>
  </si>
  <si>
    <t>Move to Residential Care</t>
  </si>
  <si>
    <t>Move to Community</t>
  </si>
  <si>
    <t>Level of Long Term Support Decreased</t>
  </si>
  <si>
    <t>No Change in Long Term Support</t>
  </si>
  <si>
    <t>ALL Long-Term Support Temporarily Suspended</t>
  </si>
  <si>
    <t>ALL Long Term Support Ended</t>
  </si>
  <si>
    <t>Move to 
Nursing Care</t>
  </si>
  <si>
    <t xml:space="preserve">LA managed Personal Budget </t>
  </si>
  <si>
    <t>No Direct Support Provided to Carer</t>
  </si>
  <si>
    <t>CASSR Commissioned Support only</t>
  </si>
  <si>
    <t>CASSR Managed Personal Budget</t>
  </si>
  <si>
    <t>Support Direct to Carer</t>
  </si>
  <si>
    <t>Employed</t>
  </si>
  <si>
    <t>Sub-total</t>
  </si>
  <si>
    <t>Sequel to Request for Support (&amp; Support Setting)</t>
  </si>
  <si>
    <t>this 'grand total' should match the sum of the sub-totals in Table 2a + Table 2b</t>
  </si>
  <si>
    <t>TOTAL CARERS</t>
  </si>
  <si>
    <t>TOTAL CARED-FOR</t>
  </si>
  <si>
    <t>Table 1
Breakdown of 91 day follow-ups</t>
  </si>
  <si>
    <t>Table 3
Long Term Support at year end by Carer Support</t>
  </si>
  <si>
    <t>Table 4a
Long Term Support at year end by Ethnicity for Males</t>
  </si>
  <si>
    <t>Table 4b
Long Term Support at year end by Ethnicity for Females</t>
  </si>
  <si>
    <t>Sequel to Review</t>
  </si>
  <si>
    <t>Table 1
Employment by Gender</t>
  </si>
  <si>
    <t>Long Term Support:</t>
  </si>
  <si>
    <t xml:space="preserve">
Support from Carer</t>
  </si>
  <si>
    <t>SUPPORT SETTING (if relevant)</t>
  </si>
  <si>
    <t>Support Setting</t>
  </si>
  <si>
    <t>Support Setting / Delivery Mechanism</t>
  </si>
  <si>
    <t>and also</t>
  </si>
  <si>
    <t>Date</t>
  </si>
  <si>
    <t xml:space="preserve">Black / African / Caribbean / Black British </t>
  </si>
  <si>
    <t>No Services Provided - Universal Services / signposted to other services</t>
  </si>
  <si>
    <t xml:space="preserve">English / Welsh / Scottish / Northern Irish / British </t>
  </si>
  <si>
    <t xml:space="preserve">Mixed / multiple ethnic groups </t>
  </si>
  <si>
    <t xml:space="preserve">Asian / Asian British </t>
  </si>
  <si>
    <t xml:space="preserve">Any other Black / African / Caribbean background </t>
  </si>
  <si>
    <t>Other Accident / Incident</t>
  </si>
  <si>
    <t>Information, Advice and Other Universal Services / Signposting</t>
  </si>
  <si>
    <t>Sheltered housing / extra care housing / other sheltered housing</t>
  </si>
  <si>
    <t>Rough sleeper / squatting</t>
  </si>
  <si>
    <t>Mobile accommodation for Gypsy / Roma and Traveller communities</t>
  </si>
  <si>
    <t xml:space="preserve">Number of discharges in period to rehabilitation where the intention is for the patient to go back home 
(1st October – 31st December) </t>
  </si>
  <si>
    <t>Paid - less than 16 hours a week</t>
  </si>
  <si>
    <t>Paid - 16 hours or more a week)</t>
  </si>
  <si>
    <t>Age Band</t>
  </si>
  <si>
    <t>Sensory Support: Support for visual impairment</t>
  </si>
  <si>
    <t>Sensory Support: Support for hearing impairment</t>
  </si>
  <si>
    <t>Sensory Support: Support for dual impairment</t>
  </si>
  <si>
    <t>Social Support: Substance misuse support</t>
  </si>
  <si>
    <t>Social Support: Asylum seeker support</t>
  </si>
  <si>
    <t>Social Support: Support for Social Isolation / Other</t>
  </si>
  <si>
    <t>Physical Support: Access &amp; mobility only</t>
  </si>
  <si>
    <t>Number of discharges above where person 
was still at home 91 days later</t>
  </si>
  <si>
    <t>Owner occupier or shared ownership scheme</t>
  </si>
  <si>
    <t xml:space="preserve">Tenant (including local authority, arm's length management organisations, registered social landlord, housing association) </t>
  </si>
  <si>
    <t xml:space="preserve">Tenant - private landlord </t>
  </si>
  <si>
    <t>Supported accommodation / supported lodgings / supported group home (i.e. accommodation supported by staff or resident care taker)</t>
  </si>
  <si>
    <t>Approved premises for offenders released from prison or under probation supervision (e.g. probation hostel)</t>
  </si>
  <si>
    <t>Night shelter / emergency hostel / direct access hostel (temporary accommodation accepting self-referrals)</t>
  </si>
  <si>
    <t>Refuge</t>
  </si>
  <si>
    <t>Placed in temporary accommodation by the council (including homelessness resettlement)</t>
  </si>
  <si>
    <t>Staying with family / friends as a short term guest</t>
  </si>
  <si>
    <t>Acute / long term healthcare residential facility or hospital (e.g. NHS Independent general hospital / clinic, long stay hospital, specialist rehabilitation / recovery hospital)</t>
  </si>
  <si>
    <t>Registered care home</t>
  </si>
  <si>
    <t>Prison / Young offenders institution / detention centre</t>
  </si>
  <si>
    <t>Refused</t>
  </si>
  <si>
    <t>Undeclared / Not known</t>
  </si>
  <si>
    <t>No Relevant Long–Term Reported Health Conditions</t>
  </si>
  <si>
    <t>Mental Health Condition:
Dementia</t>
  </si>
  <si>
    <t>Mental Health Condition:
Other</t>
  </si>
  <si>
    <t>Learning, Developmental or Intellectual Disability: 
Autism (excluding Asperger's Syndrome / High Functioning Autism)</t>
  </si>
  <si>
    <t>Learning, Developmental or Intellectual Disability: 
Asperger's Syndrome / High Functioning Autism</t>
  </si>
  <si>
    <t>Learning, Developmental or Intellectual Disability: 
Learning Disability</t>
  </si>
  <si>
    <t>Long term Health condition – Physical: 
Chronic Obstructive Pulmonary Disease</t>
  </si>
  <si>
    <t>Long term Health condition – Physical: 
Cancer</t>
  </si>
  <si>
    <t>Long term Health condition – Physical: 
Acquired Physical Injury</t>
  </si>
  <si>
    <t>Long term Health condition – Physical: 
HIV / AIDS</t>
  </si>
  <si>
    <t>Long term Health condition – Physical: 
Other</t>
  </si>
  <si>
    <t>Long Term Health condition - Neurological: 
Stroke</t>
  </si>
  <si>
    <t>Long Term Health condition - Neurological: 
Parkinson’s</t>
  </si>
  <si>
    <t>Long Term Health condition - Neurological: 
Motor Neurone Disease</t>
  </si>
  <si>
    <t>Long Term Health condition - Neurological: 
Acquired Brain Injury</t>
  </si>
  <si>
    <t>Long Term Health condition - Neurological: 
Other</t>
  </si>
  <si>
    <t>Sensory Impairment:
Visually impaired</t>
  </si>
  <si>
    <t xml:space="preserve">Sensory Impairment:
Hearing impaired
</t>
  </si>
  <si>
    <t xml:space="preserve">Sensory Impairment:
Other
</t>
  </si>
  <si>
    <t>Social Support: Support for Social Isolation/Other</t>
  </si>
  <si>
    <t>Settled mainstream housing with family / friends (including flat-sharing)</t>
  </si>
  <si>
    <t>Early Cessation of Service 
(leading to long term support)</t>
  </si>
  <si>
    <t>Early cessation of service  
(not leading to long term support)</t>
  </si>
  <si>
    <t>Primary Support Reason 
(of cared for person: most recent) - all ages</t>
  </si>
  <si>
    <r>
      <t>Short Term Support:</t>
    </r>
    <r>
      <rPr>
        <b/>
        <u/>
        <sz val="11"/>
        <rFont val="Verdana"/>
        <family val="2"/>
      </rPr>
      <t/>
    </r>
  </si>
  <si>
    <t>Shared lives scheme</t>
  </si>
  <si>
    <t>CASSR Commissioned support only</t>
  </si>
  <si>
    <t>Learning, Developmental or Intellectual Disability: 
Other</t>
  </si>
  <si>
    <t>Issues related to carer</t>
  </si>
  <si>
    <t>No PSR - cared for person not recorded or details not current</t>
  </si>
  <si>
    <t>Not in Paid Employment (seeking work)</t>
  </si>
  <si>
    <t>Not in Paid Employment (not actively seeking work / retired)</t>
  </si>
  <si>
    <t>Not in paid employment</t>
  </si>
  <si>
    <t xml:space="preserve"> </t>
  </si>
  <si>
    <t>Prison</t>
  </si>
  <si>
    <t>COMMUNITY / PRISON</t>
  </si>
  <si>
    <t>N/A</t>
  </si>
  <si>
    <t>Where support was also provided direct to carer</t>
  </si>
  <si>
    <t>Where no support was provided direct to carer</t>
  </si>
  <si>
    <t>THIS TABLE CONTAINS DATA USED FOR THE ADULT SOCIAL CARE OUTCOMES FRAMEWORK (ASCOF) MEASURE 2A</t>
  </si>
  <si>
    <t>THIS TABLE CONTAINS DATA USED FOR THE ADULT SOCIAL CARE OUTCOMES FRAMEWORK (ASCOF) MEASURE 2D</t>
  </si>
  <si>
    <t>THIS TABLE CONTAINS DATA USED FOR THE ADULT SOCIAL CARE OUTCOMES FRAMEWORK (ASCOF) MEASURE 2B</t>
  </si>
  <si>
    <t>THIS TABLE CONTAINS DATA USED FOR THE ADULT SOCIAL CARE OUTCOMES FRAMEWORK (ASCOF) MEASURE 1E AND 1G</t>
  </si>
  <si>
    <t>THIS TABLE CONTAINS DATA USED FOR THE ADULT SOCIAL CARE OUTCOMES FRAMEWORK (ASCOF) MEASURE 1C</t>
  </si>
  <si>
    <t>THIS TABLE CONTAINS DATA USED FOR THE ADULT SOCIAL CARE OUTCOMES FRAMEWORK (ASCOF) MEASURE 1G</t>
  </si>
  <si>
    <t>Count of Mandatory Data Items</t>
  </si>
  <si>
    <t>Count of Completed Mandatory Data Items</t>
  </si>
  <si>
    <t>Count of Voluntary Data Items</t>
  </si>
  <si>
    <t>Count of Completed Voluntary Data Items</t>
  </si>
  <si>
    <t>Basis</t>
  </si>
  <si>
    <t>STS001</t>
  </si>
  <si>
    <t>General comments</t>
  </si>
  <si>
    <t>Basis of return</t>
  </si>
  <si>
    <t>Please detail any 'rules of thumb' used</t>
  </si>
  <si>
    <t>Detail the significant events ('Other Accident/Incident') that triggered an unplanned review</t>
  </si>
  <si>
    <t>STS002a</t>
  </si>
  <si>
    <t>STS002b</t>
  </si>
  <si>
    <t>STS004</t>
  </si>
  <si>
    <t>LTS001a</t>
  </si>
  <si>
    <t>LTS001b</t>
  </si>
  <si>
    <t>LTS001c</t>
  </si>
  <si>
    <t>LTS002a</t>
  </si>
  <si>
    <t>LTS002b</t>
  </si>
  <si>
    <t>LTS003</t>
  </si>
  <si>
    <t>Whole population count</t>
  </si>
  <si>
    <t>Barking and Dagenham</t>
  </si>
  <si>
    <t>Barnet</t>
  </si>
  <si>
    <t>Barnsley</t>
  </si>
  <si>
    <t>Bath and North East Somerset</t>
  </si>
  <si>
    <t>Bedford Borough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</si>
  <si>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</si>
  <si>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</si>
  <si>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</si>
  <si>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</si>
  <si>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</si>
  <si>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</si>
  <si>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</si>
  <si>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</si>
  <si>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</si>
  <si>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</si>
  <si>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Bristol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</si>
  <si>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</si>
  <si>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</si>
  <si>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</si>
  <si>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</si>
  <si>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</si>
  <si>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</si>
  <si>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</si>
  <si>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</si>
  <si>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</si>
  <si>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City of London</t>
  </si>
  <si>
    <t>Cornwall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</si>
  <si>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</si>
  <si>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</si>
  <si>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</si>
  <si>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</si>
  <si>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</si>
  <si>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</si>
  <si>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</si>
  <si>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</si>
  <si>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</si>
  <si>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</si>
  <si>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</si>
  <si>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</si>
  <si>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</si>
  <si>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</si>
  <si>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</si>
  <si>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</si>
  <si>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</si>
  <si>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</si>
  <si>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</si>
  <si>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</si>
  <si>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</si>
  <si>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</si>
  <si>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</si>
  <si>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</si>
  <si>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</si>
  <si>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</si>
  <si>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</si>
  <si>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</si>
  <si>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</si>
  <si>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</si>
  <si>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>Isle of Wight Council</t>
  </si>
  <si>
    <t>Isles of Scilly</t>
  </si>
  <si>
    <t>Islington</t>
  </si>
  <si>
    <t>Kensington and Chelsea</t>
  </si>
  <si>
    <t>Kent</t>
  </si>
  <si>
    <t>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</si>
  <si>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</si>
  <si>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</si>
  <si>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</si>
  <si>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</si>
  <si>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</si>
  <si>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</si>
  <si>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</si>
  <si>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</si>
  <si>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</si>
  <si>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</si>
  <si>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</si>
  <si>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</si>
  <si>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</si>
  <si>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</si>
  <si>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</si>
  <si>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</si>
  <si>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</si>
  <si>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</si>
  <si>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</si>
  <si>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</si>
  <si>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</si>
  <si>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</si>
  <si>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</si>
  <si>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</si>
  <si>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</si>
  <si>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</si>
  <si>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</si>
  <si>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</si>
  <si>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</si>
  <si>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</si>
  <si>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</si>
  <si>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</si>
  <si>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</si>
  <si>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</si>
  <si>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</si>
  <si>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</si>
  <si>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</si>
  <si>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</si>
  <si>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</si>
  <si>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</si>
  <si>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</si>
  <si>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</si>
  <si>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</si>
  <si>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</si>
  <si>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</si>
  <si>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</si>
  <si>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</si>
  <si>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</si>
  <si>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</si>
  <si>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</si>
  <si>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</si>
  <si>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</si>
  <si>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</si>
  <si>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 on Sea</t>
  </si>
  <si>
    <t>Southwark</t>
  </si>
  <si>
    <t>St Helens</t>
  </si>
  <si>
    <t>Staffordshire</t>
  </si>
  <si>
    <t>Stockport</t>
  </si>
  <si>
    <t>Stockton on Tees</t>
  </si>
  <si>
    <t>Stoke on Trent</t>
  </si>
  <si>
    <t>Suffolk</t>
  </si>
  <si>
    <t>Sunderland</t>
  </si>
  <si>
    <t>Surrey</t>
  </si>
  <si>
    <t>Sutton</t>
  </si>
  <si>
    <t>Swindon</t>
  </si>
  <si>
    <t>Tameside</t>
  </si>
  <si>
    <t>Telford and the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</si>
  <si>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</si>
  <si>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</si>
  <si>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</si>
  <si>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</si>
  <si>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</si>
  <si>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</si>
  <si>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</si>
  <si>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</si>
  <si>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</si>
  <si>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</si>
  <si>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</si>
  <si>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</si>
  <si>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</si>
  <si>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</si>
  <si>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</si>
  <si>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</si>
  <si>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</si>
  <si>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</si>
  <si>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</si>
  <si>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</si>
  <si>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</si>
  <si>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LTS004</t>
  </si>
  <si>
    <t>Living on their own or with their family</t>
  </si>
  <si>
    <t>Not living on their own or with family</t>
  </si>
  <si>
    <t>UUID</t>
  </si>
  <si>
    <t>Prisoners</t>
  </si>
  <si>
    <t>Route of Access</t>
  </si>
  <si>
    <t>Table 1 
Sequels to ST-Max, by Route of Access</t>
  </si>
  <si>
    <t>Table 2b
Sequels to ST-Max, by Primary Support Reason, Age Band 65 and over</t>
  </si>
  <si>
    <t>Support from Carer</t>
  </si>
  <si>
    <t>Table 4 
Sequel to ST-Max is Long Term Support, by Support Setting</t>
  </si>
  <si>
    <t xml:space="preserve">STS002a </t>
  </si>
  <si>
    <t>Of NEW clients where the sequel to a request for support was ‘Short Term Support to Maximise Independence’ a breakdown of what followed the period of short term support</t>
  </si>
  <si>
    <t>Of EXISTING clients who have received ‘Short Term Support to Maximise Independence’ a breakdown of what followed the period of short term support</t>
  </si>
  <si>
    <t>Table 2a 
Sequels to ST-Max, by Primary Support Reason, age band 18 to 64</t>
  </si>
  <si>
    <t>Table 3 
Sequel to ST-Max, by Carer Support</t>
  </si>
  <si>
    <t>The number of people accessing long term support during the year to 31st March</t>
  </si>
  <si>
    <t>Table 1b
Long Term Support by Primary Support Reason for age band 65 and over</t>
  </si>
  <si>
    <t>Table 1a
Long Term Support by Primary Support Reason for age band 18 to 64</t>
  </si>
  <si>
    <r>
      <t xml:space="preserve">Total </t>
    </r>
    <r>
      <rPr>
        <b/>
        <u/>
        <sz val="11"/>
        <rFont val="Arial"/>
        <family val="2"/>
      </rPr>
      <t>clients</t>
    </r>
  </si>
  <si>
    <t>Of the clients in LTS001a, the number of people accessing long term support at the year-end (31st March)</t>
  </si>
  <si>
    <r>
      <t xml:space="preserve">Total </t>
    </r>
    <r>
      <rPr>
        <b/>
        <u/>
        <sz val="11"/>
        <rFont val="Arial"/>
        <family val="2"/>
      </rPr>
      <t>Clients</t>
    </r>
    <r>
      <rPr>
        <b/>
        <sz val="11"/>
        <rFont val="Arial"/>
        <family val="2"/>
      </rPr>
      <t xml:space="preserve"> in table</t>
    </r>
  </si>
  <si>
    <t>Table 2
Planned reviews where Sequel is a move to residential or nursing care 
by Age Band</t>
  </si>
  <si>
    <t>Table 1a
Unplanned reviews by 
Significant Event and Sequel 
for Age Band 18 to 64</t>
  </si>
  <si>
    <t>Table 1b
Unplanned reviews by 
Significant Event and Sequel 
for age band 65 and over</t>
  </si>
  <si>
    <t>Move to 
Residential Care</t>
  </si>
  <si>
    <r>
      <t xml:space="preserve">COUNT OF </t>
    </r>
    <r>
      <rPr>
        <b/>
        <u/>
        <sz val="11"/>
        <rFont val="Arial"/>
        <family val="2"/>
      </rPr>
      <t>CLIENTS</t>
    </r>
  </si>
  <si>
    <t>for those Aged 18-64</t>
  </si>
  <si>
    <t>for those Aged 65+</t>
  </si>
  <si>
    <t>Table 3
Clients with both Planned 
and Unplanned reviews</t>
  </si>
  <si>
    <t>Table 2
Planned reviews by 
Age Band and Sequel</t>
  </si>
  <si>
    <t>Count of Clients with BOTH Planned 
and Unplanned reviews</t>
  </si>
  <si>
    <r>
      <t xml:space="preserve">Respite or Other Forms of Carer Support delivered to the </t>
    </r>
    <r>
      <rPr>
        <b/>
        <u/>
        <sz val="11"/>
        <color indexed="56"/>
        <rFont val="Arial"/>
        <family val="2"/>
      </rPr>
      <t xml:space="preserve">cared-for </t>
    </r>
    <r>
      <rPr>
        <b/>
        <sz val="11"/>
        <color indexed="56"/>
        <rFont val="Arial"/>
        <family val="2"/>
      </rPr>
      <t>person</t>
    </r>
  </si>
  <si>
    <t>Table 2b
Unsettled Accommodation
by Gender</t>
  </si>
  <si>
    <t>LTS002</t>
  </si>
  <si>
    <t>Table 2a
Living on their own
or with their family
by Gender</t>
  </si>
  <si>
    <t>Return to Cover Sheet</t>
  </si>
  <si>
    <t xml:space="preserve">Any other mixed / multiple ethnic background </t>
  </si>
  <si>
    <t>Age Band (of carer)</t>
  </si>
  <si>
    <t>THIS TABLE CONTAINS DATA USED FOR THE ADULT SOCIAL CARE OUTCOMES FRAMEWORK (ASCOF) MEASURE 1E</t>
  </si>
  <si>
    <t>Supplementary information</t>
  </si>
  <si>
    <t xml:space="preserve">Long Term Support
(eligible services) 
</t>
  </si>
  <si>
    <t xml:space="preserve">Long Term Support
 (eligible services) 
</t>
  </si>
  <si>
    <t>Universal Services/ Signposted to other services</t>
  </si>
  <si>
    <t>No Services Provided - Deceased</t>
  </si>
  <si>
    <t>No Services Provided - other reason</t>
  </si>
  <si>
    <t>Table 3 - Sequels to ST-Max, by Carer Support</t>
  </si>
  <si>
    <t>Early cessation of service  
(not leading to long term support) - NHS funded care/End of Life/deceased</t>
  </si>
  <si>
    <t>Not known</t>
  </si>
  <si>
    <t>Of which, full cost</t>
  </si>
  <si>
    <t>Period: 01/04/16 - 31/03/17 (Tables 1a, 1b) and 01/10/15 - 31/03/17 (Tables 2a and 2b)</t>
  </si>
  <si>
    <t>Period: 01/04/16 - 31/03/17 (all tables)</t>
  </si>
  <si>
    <t>Period: Hospital discharges between 01/10/16 - 31/12/16 with 91 day follow-up</t>
  </si>
  <si>
    <t>Period: 01/04/16 - 31/03/17</t>
  </si>
  <si>
    <t>Period: 31/03/17</t>
  </si>
  <si>
    <t>100% NHS 
Funded Care</t>
  </si>
  <si>
    <t>Early cessation of service  
(not leading to long term support) - 100% NHS funded care/End of Life/deceased</t>
  </si>
  <si>
    <t>Any significant event in prison</t>
  </si>
  <si>
    <t>Sequel to Transition Assessment (&amp; Support Setting)</t>
  </si>
  <si>
    <t>Long Term Support
(Eligible Services)</t>
  </si>
  <si>
    <t>Long Term Support
 (Eligible Services)</t>
  </si>
  <si>
    <t>No Services Provided - any reason</t>
  </si>
  <si>
    <t>Age of young person at transition to eligible services</t>
  </si>
  <si>
    <t>COMMUNITY</t>
  </si>
  <si>
    <t>Transition at age 18</t>
  </si>
  <si>
    <t>Transition 19-25 (assessment prior to age 18)</t>
  </si>
  <si>
    <t>Transition 19-25 (no assessment prior to age 18)</t>
  </si>
  <si>
    <t>Table 1
Support Provided to carers 
by Age Band of Carer</t>
  </si>
  <si>
    <t>Table 2
Support Provided to carers 
by Primary Support Reason (of client)</t>
  </si>
  <si>
    <t>Table 3
Support Provided to Carers by Method of 
Assessment or Review</t>
  </si>
  <si>
    <t>Table 1c is voluntary for 2016-17</t>
  </si>
  <si>
    <r>
      <t xml:space="preserve">Please indicate how </t>
    </r>
    <r>
      <rPr>
        <b/>
        <sz val="11"/>
        <color indexed="56"/>
        <rFont val="Arial"/>
        <family val="2"/>
      </rPr>
      <t>route of access</t>
    </r>
    <r>
      <rPr>
        <sz val="11"/>
        <color indexed="56"/>
        <rFont val="Arial"/>
        <family val="2"/>
      </rPr>
      <t xml:space="preserve"> was categorised for </t>
    </r>
    <r>
      <rPr>
        <b/>
        <sz val="11"/>
        <color indexed="56"/>
        <rFont val="Arial"/>
        <family val="2"/>
      </rPr>
      <t xml:space="preserve">prisoners </t>
    </r>
    <r>
      <rPr>
        <sz val="11"/>
        <color indexed="56"/>
        <rFont val="Arial"/>
        <family val="2"/>
      </rPr>
      <t>in</t>
    </r>
    <r>
      <rPr>
        <b/>
        <sz val="11"/>
        <color indexed="56"/>
        <rFont val="Arial"/>
        <family val="2"/>
      </rPr>
      <t xml:space="preserve"> 
</t>
    </r>
    <r>
      <rPr>
        <sz val="11"/>
        <color indexed="56"/>
        <rFont val="Arial"/>
        <family val="2"/>
      </rPr>
      <t>Table 1</t>
    </r>
  </si>
  <si>
    <r>
      <t xml:space="preserve">Please indicate how </t>
    </r>
    <r>
      <rPr>
        <b/>
        <sz val="11"/>
        <color indexed="56"/>
        <rFont val="Arial"/>
        <family val="2"/>
      </rPr>
      <t>support setting</t>
    </r>
    <r>
      <rPr>
        <sz val="11"/>
        <color indexed="56"/>
        <rFont val="Arial"/>
        <family val="2"/>
      </rPr>
      <t xml:space="preserve"> was categorised for </t>
    </r>
    <r>
      <rPr>
        <b/>
        <sz val="11"/>
        <color indexed="56"/>
        <rFont val="Arial"/>
        <family val="2"/>
      </rPr>
      <t xml:space="preserve">prisoners </t>
    </r>
    <r>
      <rPr>
        <sz val="11"/>
        <color indexed="56"/>
        <rFont val="Arial"/>
        <family val="2"/>
      </rPr>
      <t>in 
Table 4</t>
    </r>
  </si>
  <si>
    <t>Table 1</t>
  </si>
  <si>
    <t>Blind/severely sight impaired persons and partial sight/sight impaired persons – Numbers on the register and new registrations</t>
  </si>
  <si>
    <t>Blind/severely sight impaired persons registered as at reporting period end.</t>
  </si>
  <si>
    <t>New registrations of blind/severely sight impaired persons during the reporting period.</t>
  </si>
  <si>
    <t>Partial sight/sight impaired persons registered as at reporting period end.</t>
  </si>
  <si>
    <t>New registrations of partial sight/sight impaired persons during the reporting period.</t>
  </si>
  <si>
    <t>Age 0 – 4</t>
  </si>
  <si>
    <t>Age 5 – 17</t>
  </si>
  <si>
    <t>Age 18 – 49</t>
  </si>
  <si>
    <t>Age 50 – 64</t>
  </si>
  <si>
    <t>Age 65 – 74</t>
  </si>
  <si>
    <t>Age 75 and over</t>
  </si>
  <si>
    <t>Table 2</t>
  </si>
  <si>
    <t>Registered blind/severely sight impaired persons who have an additional disability – Numbers on the register</t>
  </si>
  <si>
    <t>Age 5 - 17</t>
  </si>
  <si>
    <t>Age 18 - 64</t>
  </si>
  <si>
    <t>Age 65 and over</t>
  </si>
  <si>
    <t>People who are deaf with speech</t>
  </si>
  <si>
    <t>People who are deaf without speech</t>
  </si>
  <si>
    <t>People who are hard of hearing</t>
  </si>
  <si>
    <t>People with physical disabilities</t>
  </si>
  <si>
    <t>People with mental health problems</t>
  </si>
  <si>
    <t>People with learning disabilities</t>
  </si>
  <si>
    <t>Table 3</t>
  </si>
  <si>
    <t>Registered partial sight/sight impaired persons who have an additional disability – Numbers on the register</t>
  </si>
  <si>
    <t>All persons with additional disability - Total</t>
  </si>
  <si>
    <t>Registers of people who are blind or partially sighted</t>
  </si>
  <si>
    <t>SSDA902</t>
  </si>
  <si>
    <r>
      <t>All persons with additional</t>
    </r>
    <r>
      <rPr>
        <b/>
        <sz val="11"/>
        <color rgb="FF0F0F0F"/>
        <rFont val="Arial"/>
        <family val="2"/>
      </rPr>
      <t xml:space="preserve"> </t>
    </r>
    <r>
      <rPr>
        <sz val="11"/>
        <color rgb="FF0F0F0F"/>
        <rFont val="Arial"/>
        <family val="2"/>
      </rPr>
      <t>disability – Total</t>
    </r>
  </si>
  <si>
    <t>Numbers of requests for support received from NEW CLIENTS, broken down by the different sequels to that request</t>
  </si>
  <si>
    <r>
      <t xml:space="preserve">Cells highlighted </t>
    </r>
    <r>
      <rPr>
        <b/>
        <sz val="11"/>
        <color indexed="30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 in tables 1a, 1b, 2a and 2b are voluntary for 2016-17</t>
    </r>
  </si>
  <si>
    <r>
      <t xml:space="preserve">Cells highlighted </t>
    </r>
    <r>
      <rPr>
        <b/>
        <sz val="11"/>
        <color indexed="30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 in tables 1 and 4 are voluntary for 2016-17</t>
    </r>
  </si>
  <si>
    <r>
      <t xml:space="preserve">Please indicate how </t>
    </r>
    <r>
      <rPr>
        <b/>
        <sz val="11"/>
        <color indexed="56"/>
        <rFont val="Arial"/>
        <family val="2"/>
      </rPr>
      <t>route of access</t>
    </r>
    <r>
      <rPr>
        <sz val="11"/>
        <color theme="1"/>
        <rFont val="Arial"/>
        <family val="2"/>
      </rPr>
      <t xml:space="preserve"> was categorised for </t>
    </r>
    <r>
      <rPr>
        <b/>
        <sz val="11"/>
        <color indexed="56"/>
        <rFont val="Arial"/>
        <family val="2"/>
      </rPr>
      <t>prisoners</t>
    </r>
    <r>
      <rPr>
        <sz val="11"/>
        <color theme="1"/>
        <rFont val="Arial"/>
        <family val="2"/>
      </rPr>
      <t xml:space="preserve"> in</t>
    </r>
    <r>
      <rPr>
        <b/>
        <sz val="11"/>
        <color indexed="56"/>
        <rFont val="Arial"/>
        <family val="2"/>
      </rPr>
      <t xml:space="preserve"> 
</t>
    </r>
    <r>
      <rPr>
        <sz val="11"/>
        <color theme="1"/>
        <rFont val="Arial"/>
        <family val="2"/>
      </rPr>
      <t>Table 1</t>
    </r>
  </si>
  <si>
    <r>
      <t xml:space="preserve">Please indicate how </t>
    </r>
    <r>
      <rPr>
        <b/>
        <sz val="11"/>
        <color indexed="56"/>
        <rFont val="Arial"/>
        <family val="2"/>
      </rPr>
      <t>support setting</t>
    </r>
    <r>
      <rPr>
        <sz val="11"/>
        <color theme="1"/>
        <rFont val="Arial"/>
        <family val="2"/>
      </rPr>
      <t xml:space="preserve"> was categorised for </t>
    </r>
    <r>
      <rPr>
        <b/>
        <sz val="11"/>
        <color indexed="56"/>
        <rFont val="Arial"/>
        <family val="2"/>
      </rPr>
      <t xml:space="preserve">prisoners </t>
    </r>
    <r>
      <rPr>
        <sz val="11"/>
        <color theme="1"/>
        <rFont val="Arial"/>
        <family val="2"/>
      </rPr>
      <t xml:space="preserve">in </t>
    </r>
    <r>
      <rPr>
        <b/>
        <sz val="11"/>
        <color indexed="56"/>
        <rFont val="Arial"/>
        <family val="2"/>
      </rPr>
      <t xml:space="preserve">
</t>
    </r>
    <r>
      <rPr>
        <sz val="11"/>
        <color theme="1"/>
        <rFont val="Arial"/>
        <family val="2"/>
      </rPr>
      <t>Table 4</t>
    </r>
  </si>
  <si>
    <r>
      <rPr>
        <b/>
        <sz val="11"/>
        <color indexed="10"/>
        <rFont val="Arial"/>
        <family val="2"/>
      </rPr>
      <t xml:space="preserve">Cells highlighted </t>
    </r>
    <r>
      <rPr>
        <b/>
        <sz val="11"/>
        <color indexed="30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 in tables 1a and 1b are voluntary for 2016-17</t>
    </r>
  </si>
  <si>
    <r>
      <t xml:space="preserve">Please indicate how </t>
    </r>
    <r>
      <rPr>
        <b/>
        <sz val="11"/>
        <color indexed="56"/>
        <rFont val="Arial"/>
        <family val="2"/>
      </rPr>
      <t>support setting</t>
    </r>
    <r>
      <rPr>
        <sz val="11"/>
        <color theme="1"/>
        <rFont val="Arial"/>
        <family val="2"/>
        <scheme val="minor"/>
      </rPr>
      <t xml:space="preserve"> was categorised for </t>
    </r>
    <r>
      <rPr>
        <b/>
        <sz val="11"/>
        <color indexed="56"/>
        <rFont val="Arial"/>
        <family val="2"/>
      </rPr>
      <t xml:space="preserve">prisoners </t>
    </r>
    <r>
      <rPr>
        <sz val="11"/>
        <color theme="1"/>
        <rFont val="Arial"/>
        <family val="2"/>
        <scheme val="minor"/>
      </rPr>
      <t>in 
Tables 1a and 1b</t>
    </r>
  </si>
  <si>
    <r>
      <t xml:space="preserve">Please indicate how </t>
    </r>
    <r>
      <rPr>
        <b/>
        <sz val="11"/>
        <color indexed="56"/>
        <rFont val="Arial"/>
        <family val="2"/>
      </rPr>
      <t>support setting</t>
    </r>
    <r>
      <rPr>
        <sz val="11"/>
        <color theme="1"/>
        <rFont val="Arial"/>
        <family val="2"/>
      </rPr>
      <t xml:space="preserve"> was categorised for </t>
    </r>
    <r>
      <rPr>
        <b/>
        <sz val="11"/>
        <color indexed="56"/>
        <rFont val="Arial"/>
        <family val="2"/>
      </rPr>
      <t>prisoners</t>
    </r>
    <r>
      <rPr>
        <sz val="11"/>
        <color theme="1"/>
        <rFont val="Arial"/>
        <family val="2"/>
      </rPr>
      <t xml:space="preserve"> in 
all tables</t>
    </r>
  </si>
  <si>
    <r>
      <t xml:space="preserve">Cells highlighted </t>
    </r>
    <r>
      <rPr>
        <b/>
        <sz val="11"/>
        <color indexed="30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 in tables 1a, 1b, 2a, 2b, 3, 4a and 4b are voluntary for 2016-17</t>
    </r>
  </si>
  <si>
    <r>
      <t xml:space="preserve">Cells highlighted in </t>
    </r>
    <r>
      <rPr>
        <b/>
        <sz val="11"/>
        <color indexed="30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 in tables 1a, 1b are voluntary for 2016-17</t>
    </r>
  </si>
  <si>
    <r>
      <t xml:space="preserve">Please indicate how </t>
    </r>
    <r>
      <rPr>
        <b/>
        <sz val="11"/>
        <color indexed="56"/>
        <rFont val="Arial"/>
        <family val="2"/>
      </rPr>
      <t>support setting</t>
    </r>
    <r>
      <rPr>
        <sz val="11"/>
        <color theme="1"/>
        <rFont val="Arial"/>
        <family val="2"/>
        <scheme val="minor"/>
      </rPr>
      <t xml:space="preserve"> was categorised for </t>
    </r>
    <r>
      <rPr>
        <b/>
        <sz val="11"/>
        <color indexed="56"/>
        <rFont val="Arial"/>
        <family val="2"/>
      </rPr>
      <t>prisoners</t>
    </r>
    <r>
      <rPr>
        <sz val="11"/>
        <color theme="1"/>
        <rFont val="Arial"/>
        <family val="2"/>
        <scheme val="minor"/>
      </rPr>
      <t xml:space="preserve"> in 
Tables 1a and 1b</t>
    </r>
  </si>
  <si>
    <t>Of the clients in LTS001b, the number of people who have been accessing long term support for more than 12 months at the year end (31st March)</t>
  </si>
  <si>
    <r>
      <t xml:space="preserve">Please indicate how </t>
    </r>
    <r>
      <rPr>
        <b/>
        <sz val="11"/>
        <color indexed="56"/>
        <rFont val="Arial"/>
        <family val="2"/>
      </rPr>
      <t>significant event</t>
    </r>
    <r>
      <rPr>
        <sz val="11"/>
        <color theme="1"/>
        <rFont val="Arial"/>
        <family val="2"/>
      </rPr>
      <t xml:space="preserve"> was categorised for </t>
    </r>
    <r>
      <rPr>
        <b/>
        <sz val="11"/>
        <color indexed="56"/>
        <rFont val="Arial"/>
        <family val="2"/>
      </rPr>
      <t xml:space="preserve">prisoners </t>
    </r>
    <r>
      <rPr>
        <sz val="11"/>
        <color theme="1"/>
        <rFont val="Arial"/>
        <family val="2"/>
      </rPr>
      <t>in 
Tables 1a and 1b</t>
    </r>
  </si>
  <si>
    <t>Those clients receiving long term support recorded in LTS001a who received an Unplanned review during the year PLUS planned reviews for those clients that led to a care home admission</t>
  </si>
  <si>
    <t>Those clients receiving long term support for more than 12 months at the year-end (LTS001c), for whom an unplanned or planned review of care needs took place during the year and the sequel to that review</t>
  </si>
  <si>
    <t>Carer Support provided during the year, broken down by the age of the carer, Primary Support Reason of the client and the type of support provided</t>
  </si>
  <si>
    <r>
      <t xml:space="preserve">Cells highlighted in </t>
    </r>
    <r>
      <rPr>
        <b/>
        <sz val="11"/>
        <color indexed="30"/>
        <rFont val="Arial"/>
        <family val="2"/>
      </rPr>
      <t>blue</t>
    </r>
    <r>
      <rPr>
        <b/>
        <sz val="11"/>
        <color indexed="10"/>
        <rFont val="Arial"/>
        <family val="2"/>
      </rPr>
      <t xml:space="preserve"> in tables 1a, 2a and 3a are voluntary for 2016-17</t>
    </r>
  </si>
  <si>
    <t>Accommodation and employment status of working age clients with a Primary Support Reason of Learning Disability</t>
  </si>
  <si>
    <t>This sub-total when added to sub-total of Table 2b should match the total in Table 1</t>
  </si>
  <si>
    <t>This sub-total when added to sub-total of Table 2a should match the total in Table 1</t>
  </si>
  <si>
    <t>Table 1a
Age band 18 to 64</t>
  </si>
  <si>
    <t>Route of Access
for clients aged 18 to 64</t>
  </si>
  <si>
    <t>Table 1b
Age band 65 and over</t>
  </si>
  <si>
    <t>Route of Access
for clients aged 65 and over</t>
  </si>
  <si>
    <t>Table 1c: Age at transition to eligible services
Age band 18 to 25</t>
  </si>
  <si>
    <t>Table 2a 
Sequels to ST-Max, by Primary Support Reason, Age Band 18 to 64</t>
  </si>
  <si>
    <t>Table 2b 
Sequels to ST-Max, by Primary Support Reason, age band 65 and over</t>
  </si>
  <si>
    <t>65 to 74 years old</t>
  </si>
  <si>
    <t>75 to 84 years old</t>
  </si>
  <si>
    <t>Proportion of older people (aged 65 and over) who were still at home 91 days after discharge from hospital into reablement / rehabilitation services</t>
  </si>
  <si>
    <t>Table 1a
Long Term Support at year end by Primary Support Reason for age band 18 to 64</t>
  </si>
  <si>
    <t>Table 1b
Long Term Support at year end by Primary Support Reason for age band 65 and over</t>
  </si>
  <si>
    <t>Table 2a
Long Term Support at year end by Reported Health Condition for age band 18 to 64</t>
  </si>
  <si>
    <t>Table 2b
Long Term Support at year end by Reported Health Condition for age band 65 and over</t>
  </si>
  <si>
    <t>Table 1a
Long Term Support for 12+ months 
by Primary Support Reason 
for age band 18 to 64</t>
  </si>
  <si>
    <t>Table 1b
Long Term Support for 12+ months 
by Primary Support Reason 
for age band 65 and over</t>
  </si>
  <si>
    <t>Table 1a
Unplanned reviews by 
Significant Event and Sequel 
for age band 18 to 64</t>
  </si>
  <si>
    <t>New columns and rows added</t>
  </si>
  <si>
    <t>Format standardised across all sheets</t>
  </si>
  <si>
    <t>Version control sheet added; ASCOF borders revised</t>
  </si>
  <si>
    <t>85 years old and over</t>
  </si>
  <si>
    <t>Rename age band (STS004) and other minor amendments</t>
  </si>
  <si>
    <t>Formulae for totals included; count and completeness numbers included in separate sheet. STS001 Table 1c additional voluntary sequels added</t>
  </si>
  <si>
    <r>
      <t xml:space="preserve">Please indicate how </t>
    </r>
    <r>
      <rPr>
        <b/>
        <sz val="11"/>
        <rFont val="Arial"/>
        <family val="2"/>
      </rPr>
      <t>route of access</t>
    </r>
    <r>
      <rPr>
        <sz val="11"/>
        <rFont val="Arial"/>
        <family val="2"/>
      </rPr>
      <t xml:space="preserve"> was categorised for </t>
    </r>
    <r>
      <rPr>
        <b/>
        <sz val="11"/>
        <rFont val="Arial"/>
        <family val="2"/>
      </rPr>
      <t>prisoners</t>
    </r>
    <r>
      <rPr>
        <sz val="11"/>
        <rFont val="Arial"/>
        <family val="2"/>
      </rPr>
      <t xml:space="preserve"> in Tables 1a, 1b, 2a and 2b</t>
    </r>
  </si>
  <si>
    <t>Value</t>
  </si>
  <si>
    <t>csv tab added. Sequel order corrected on STS002a, Table 3 (No services provided - needs identified but self-funding). Column total formula on STS001 1b updated.</t>
  </si>
  <si>
    <r>
      <t xml:space="preserve">Route of Access
</t>
    </r>
    <r>
      <rPr>
        <b/>
        <sz val="11"/>
        <rFont val="Arial"/>
        <family val="2"/>
      </rPr>
      <t>for clients aged 18 to 64</t>
    </r>
  </si>
  <si>
    <r>
      <t xml:space="preserve">Route of Access
</t>
    </r>
    <r>
      <rPr>
        <b/>
        <sz val="11"/>
        <rFont val="Arial"/>
        <family val="2"/>
      </rPr>
      <t>for clients aged 65 and over</t>
    </r>
  </si>
  <si>
    <t>The sequels in the first four columns, headings highlighted in green, need to be checked for repeat requests that resulted in short-term support (table 2a)</t>
  </si>
  <si>
    <t>The sequels in the first four columns, headings highlighted in green, need to be checked for repeat requests that resulted in short-term support (table 2b)</t>
  </si>
  <si>
    <t>Repeat requests of clients in the first four columns, headings highlighted in green, in table 1a where the earlier request(s) led to short-term support to maximise independence</t>
  </si>
  <si>
    <t>Repeat requests of clients in the first four columns, headings highlighted in green, in table 1b where the earlier request(s) led to short-term support to maximise independence</t>
  </si>
  <si>
    <t>Primary Support Reason 
for those aged 65 and over</t>
  </si>
  <si>
    <t>Primary Support Reason 
for those Aged 18 to 64</t>
  </si>
  <si>
    <t xml:space="preserve">
Primary Support Reason 
for those Aged 18 to 64</t>
  </si>
  <si>
    <t>Primary Support Reason 
for those Aged 65 and over</t>
  </si>
  <si>
    <t>The Long Term Support cells, headings highlighted in green, contain the long term support sequels that should be reported in table 4</t>
  </si>
  <si>
    <t>The Long Term Support cells, headings highlighted in green, contain the long term support sequels that should be reported in row 60 of table 4</t>
  </si>
  <si>
    <t>The Long Term Support cells, headings highlighted in green, contain the long term support sequels that should be reported in row 61 of table 4</t>
  </si>
  <si>
    <t>The Long Term Support cells, headings highlighted in green, contain the long term support sequels that should be reported in row 57 of table 4</t>
  </si>
  <si>
    <t>The Long Term Support cells, headings highlighted in green, contain the long term support sequels that should be reported in row 58 of table 4</t>
  </si>
  <si>
    <r>
      <t xml:space="preserve">Primary support reason 
</t>
    </r>
    <r>
      <rPr>
        <b/>
        <sz val="11"/>
        <rFont val="Arial"/>
        <family val="2"/>
      </rPr>
      <t>for those aged 18 to 64</t>
    </r>
  </si>
  <si>
    <r>
      <t xml:space="preserve">Primary support reason 
</t>
    </r>
    <r>
      <rPr>
        <b/>
        <sz val="11"/>
        <rFont val="Arial"/>
        <family val="2"/>
      </rPr>
      <t>for those aged 65 and over</t>
    </r>
  </si>
  <si>
    <t>Primary support reason 
for those Aged 18 to 64</t>
  </si>
  <si>
    <t>Primary support reason 
for those Aged 65 and over</t>
  </si>
  <si>
    <r>
      <t xml:space="preserve">By Reported Health conditions
</t>
    </r>
    <r>
      <rPr>
        <b/>
        <sz val="11"/>
        <color rgb="FFFF0000"/>
        <rFont val="Arial"/>
        <family val="2"/>
      </rPr>
      <t>(Mandatory Categories)</t>
    </r>
    <r>
      <rPr>
        <b/>
        <sz val="11"/>
        <rFont val="Arial"/>
        <family val="2"/>
      </rPr>
      <t xml:space="preserve">
for those Aged 18 to 64</t>
    </r>
  </si>
  <si>
    <r>
      <t xml:space="preserve">By Reported Health conditions
</t>
    </r>
    <r>
      <rPr>
        <b/>
        <sz val="11"/>
        <color rgb="FFFF0000"/>
        <rFont val="Arial"/>
        <family val="2"/>
      </rPr>
      <t>(Mandatory Categories)</t>
    </r>
    <r>
      <rPr>
        <b/>
        <sz val="11"/>
        <rFont val="Arial"/>
        <family val="2"/>
      </rPr>
      <t xml:space="preserve">
for those Aged 65 and over</t>
    </r>
  </si>
  <si>
    <r>
      <t xml:space="preserve">Primary support reason 
</t>
    </r>
    <r>
      <rPr>
        <b/>
        <sz val="11"/>
        <rFont val="Arial"/>
        <family val="2"/>
      </rPr>
      <t>for those Aged 18 to 64</t>
    </r>
  </si>
  <si>
    <r>
      <t xml:space="preserve">Primary support reason
</t>
    </r>
    <r>
      <rPr>
        <b/>
        <sz val="11"/>
        <rFont val="Arial"/>
        <family val="2"/>
      </rPr>
      <t>for those Aged 65 and over</t>
    </r>
  </si>
  <si>
    <r>
      <t xml:space="preserve">Respite or Other Forms of Carer Support delivered to the </t>
    </r>
    <r>
      <rPr>
        <b/>
        <u/>
        <sz val="11"/>
        <rFont val="Arial"/>
        <family val="2"/>
      </rPr>
      <t xml:space="preserve">cared-for </t>
    </r>
    <r>
      <rPr>
        <b/>
        <sz val="11"/>
        <rFont val="Arial"/>
        <family val="2"/>
      </rPr>
      <t>person</t>
    </r>
  </si>
  <si>
    <t>UNPLANNED REVIEWS
for those Aged 18 to 64</t>
  </si>
  <si>
    <t>UNPLANNED REVIEWS
for those Aged 65 and over</t>
  </si>
  <si>
    <t>Year</t>
  </si>
  <si>
    <t>SheetName</t>
  </si>
  <si>
    <t>TableRef</t>
  </si>
  <si>
    <t>IsTotal</t>
  </si>
  <si>
    <t>IsMandatory</t>
  </si>
  <si>
    <t>_NAME_</t>
  </si>
  <si>
    <t>_102</t>
  </si>
  <si>
    <t>_104</t>
  </si>
  <si>
    <t>_106</t>
  </si>
  <si>
    <t>_107</t>
  </si>
  <si>
    <t>_108</t>
  </si>
  <si>
    <t>_109</t>
  </si>
  <si>
    <t>_110</t>
  </si>
  <si>
    <t>_111</t>
  </si>
  <si>
    <t>_112</t>
  </si>
  <si>
    <t>_113</t>
  </si>
  <si>
    <t>_114</t>
  </si>
  <si>
    <t>_116</t>
  </si>
  <si>
    <t>_117</t>
  </si>
  <si>
    <t>_204</t>
  </si>
  <si>
    <t>_205</t>
  </si>
  <si>
    <t>_206</t>
  </si>
  <si>
    <t>_207</t>
  </si>
  <si>
    <t>_209</t>
  </si>
  <si>
    <t>_210</t>
  </si>
  <si>
    <t>_211</t>
  </si>
  <si>
    <t>_212</t>
  </si>
  <si>
    <t>_213</t>
  </si>
  <si>
    <t>_214</t>
  </si>
  <si>
    <t>_215</t>
  </si>
  <si>
    <t>_216</t>
  </si>
  <si>
    <t>_217</t>
  </si>
  <si>
    <t>_218</t>
  </si>
  <si>
    <t>_219</t>
  </si>
  <si>
    <t>_304</t>
  </si>
  <si>
    <t>_305</t>
  </si>
  <si>
    <t>_306</t>
  </si>
  <si>
    <t>_307</t>
  </si>
  <si>
    <t>_308</t>
  </si>
  <si>
    <t>_309</t>
  </si>
  <si>
    <t>_310</t>
  </si>
  <si>
    <t>_311</t>
  </si>
  <si>
    <t>_312</t>
  </si>
  <si>
    <t>_313</t>
  </si>
  <si>
    <t>_315</t>
  </si>
  <si>
    <t>_316</t>
  </si>
  <si>
    <t>_317</t>
  </si>
  <si>
    <t>_318</t>
  </si>
  <si>
    <t>_319</t>
  </si>
  <si>
    <t>_321</t>
  </si>
  <si>
    <t>_322</t>
  </si>
  <si>
    <t>_323</t>
  </si>
  <si>
    <t>_324</t>
  </si>
  <si>
    <t>_325</t>
  </si>
  <si>
    <t>_326</t>
  </si>
  <si>
    <t>_327</t>
  </si>
  <si>
    <t>_404</t>
  </si>
  <si>
    <t>_406</t>
  </si>
  <si>
    <t>_407</t>
  </si>
  <si>
    <t>_408</t>
  </si>
  <si>
    <t>_409</t>
  </si>
  <si>
    <t>_410</t>
  </si>
  <si>
    <t>_411</t>
  </si>
  <si>
    <t>_412</t>
  </si>
  <si>
    <t>_413</t>
  </si>
  <si>
    <t>_414</t>
  </si>
  <si>
    <t>_415</t>
  </si>
  <si>
    <t>_416</t>
  </si>
  <si>
    <t>_417</t>
  </si>
  <si>
    <t>_418</t>
  </si>
  <si>
    <t>_503</t>
  </si>
  <si>
    <t>_504</t>
  </si>
  <si>
    <t>_506</t>
  </si>
  <si>
    <t>_507</t>
  </si>
  <si>
    <t>_508</t>
  </si>
  <si>
    <t>_509</t>
  </si>
  <si>
    <t>_510</t>
  </si>
  <si>
    <t>_511</t>
  </si>
  <si>
    <t>_512</t>
  </si>
  <si>
    <t>_606</t>
  </si>
  <si>
    <t>_607</t>
  </si>
  <si>
    <t>_608</t>
  </si>
  <si>
    <t>_609</t>
  </si>
  <si>
    <t>_611</t>
  </si>
  <si>
    <t>_612</t>
  </si>
  <si>
    <t>_613</t>
  </si>
  <si>
    <t>_614</t>
  </si>
  <si>
    <t>_615</t>
  </si>
  <si>
    <t>_616</t>
  </si>
  <si>
    <t>_617</t>
  </si>
  <si>
    <t>_618</t>
  </si>
  <si>
    <t>_619</t>
  </si>
  <si>
    <t>_620</t>
  </si>
  <si>
    <t>_621</t>
  </si>
  <si>
    <t>_622</t>
  </si>
  <si>
    <t>_623</t>
  </si>
  <si>
    <t>_624</t>
  </si>
  <si>
    <t>_625</t>
  </si>
  <si>
    <t>_626</t>
  </si>
  <si>
    <t>_702</t>
  </si>
  <si>
    <t>_703</t>
  </si>
  <si>
    <t>_704</t>
  </si>
  <si>
    <t>_705</t>
  </si>
  <si>
    <t>_706</t>
  </si>
  <si>
    <t>_707</t>
  </si>
  <si>
    <t>_708</t>
  </si>
  <si>
    <t>_709</t>
  </si>
  <si>
    <t>_710</t>
  </si>
  <si>
    <t>_711</t>
  </si>
  <si>
    <t>_712</t>
  </si>
  <si>
    <t>_713</t>
  </si>
  <si>
    <t>_714</t>
  </si>
  <si>
    <t>_716</t>
  </si>
  <si>
    <t>_717</t>
  </si>
  <si>
    <t>_718</t>
  </si>
  <si>
    <t>_719</t>
  </si>
  <si>
    <t>_720</t>
  </si>
  <si>
    <t>_721</t>
  </si>
  <si>
    <t>_722</t>
  </si>
  <si>
    <t>_723</t>
  </si>
  <si>
    <t>_724</t>
  </si>
  <si>
    <t>_725</t>
  </si>
  <si>
    <t>_726</t>
  </si>
  <si>
    <t>_727</t>
  </si>
  <si>
    <t>_728</t>
  </si>
  <si>
    <t>_729</t>
  </si>
  <si>
    <t>_730</t>
  </si>
  <si>
    <t>_731</t>
  </si>
  <si>
    <t>_732</t>
  </si>
  <si>
    <t>_733</t>
  </si>
  <si>
    <t>_734</t>
  </si>
  <si>
    <t>_735</t>
  </si>
  <si>
    <t>_803</t>
  </si>
  <si>
    <t>_805</t>
  </si>
  <si>
    <t>_807</t>
  </si>
  <si>
    <t>_809</t>
  </si>
  <si>
    <t>_810</t>
  </si>
  <si>
    <t>_811</t>
  </si>
  <si>
    <t>_812</t>
  </si>
  <si>
    <t>_813</t>
  </si>
  <si>
    <t>_814</t>
  </si>
  <si>
    <t>_815</t>
  </si>
  <si>
    <t>_816</t>
  </si>
  <si>
    <t>_817</t>
  </si>
  <si>
    <t>_819</t>
  </si>
  <si>
    <t>_820</t>
  </si>
  <si>
    <t>_821</t>
  </si>
  <si>
    <t>_902</t>
  </si>
  <si>
    <t>_904</t>
  </si>
  <si>
    <t>_905</t>
  </si>
  <si>
    <t>_906</t>
  </si>
  <si>
    <t>_908</t>
  </si>
  <si>
    <t>_909</t>
  </si>
  <si>
    <t>_910</t>
  </si>
  <si>
    <t>_911</t>
  </si>
  <si>
    <t>_912</t>
  </si>
  <si>
    <t>_913</t>
  </si>
  <si>
    <t>_914</t>
  </si>
  <si>
    <t>ItemValue</t>
  </si>
  <si>
    <t>Cover</t>
  </si>
  <si>
    <t>1</t>
  </si>
  <si>
    <t>ENT</t>
  </si>
  <si>
    <t>Y</t>
  </si>
  <si>
    <t>V1.0</t>
  </si>
  <si>
    <t>V2.0</t>
  </si>
  <si>
    <t>2</t>
  </si>
  <si>
    <t>hackney</t>
  </si>
  <si>
    <t>1a</t>
  </si>
  <si>
    <t>CAL</t>
  </si>
  <si>
    <t>1b</t>
  </si>
  <si>
    <t>STS003</t>
  </si>
  <si>
    <t>N</t>
  </si>
  <si>
    <t>2a</t>
  </si>
  <si>
    <t>2b</t>
  </si>
  <si>
    <t>IndicativeSumNursRes1864</t>
  </si>
  <si>
    <t>IndicativeSumComm1864</t>
  </si>
  <si>
    <t>IndicativeSumNursRes65ov</t>
  </si>
  <si>
    <t>IndicativeSumComm65ov</t>
  </si>
  <si>
    <t>3</t>
  </si>
  <si>
    <t>CASSR</t>
  </si>
  <si>
    <t>Item Type</t>
  </si>
  <si>
    <t>A</t>
  </si>
  <si>
    <t>Revised shading. Validations added. Formula corrected on LTS001b Table 3/LTS001c Table 1b. Cell protection added. Supplementary information on previous year's missing data removed.</t>
  </si>
  <si>
    <t>Formulae checked; file made ready for publication and use by councils for submitting data</t>
  </si>
  <si>
    <t>Minor amendments</t>
  </si>
  <si>
    <t>Community/Other route</t>
  </si>
  <si>
    <r>
      <t xml:space="preserve">Table 2a 
Previous 'ST-Max', age band 18 to 64
</t>
    </r>
    <r>
      <rPr>
        <b/>
        <sz val="12"/>
        <rFont val="Arial"/>
        <family val="2"/>
      </rPr>
      <t xml:space="preserve">For </t>
    </r>
    <r>
      <rPr>
        <b/>
        <u/>
        <sz val="12"/>
        <rFont val="Arial"/>
        <family val="2"/>
      </rPr>
      <t>each</t>
    </r>
    <r>
      <rPr>
        <b/>
        <sz val="12"/>
        <rFont val="Arial"/>
        <family val="2"/>
      </rPr>
      <t xml:space="preserve"> response in Table 1a with sequels marked in green, count any prior requests (within previous 6 months including the prior year) which also resulted in ST-Max.</t>
    </r>
  </si>
  <si>
    <r>
      <t xml:space="preserve">Table 2b 
Previous 'ST-Max', age band 65 and over
</t>
    </r>
    <r>
      <rPr>
        <b/>
        <sz val="12"/>
        <rFont val="Arial"/>
        <family val="2"/>
      </rPr>
      <t xml:space="preserve">For </t>
    </r>
    <r>
      <rPr>
        <b/>
        <u/>
        <sz val="12"/>
        <rFont val="Arial"/>
        <family val="2"/>
      </rPr>
      <t>each</t>
    </r>
    <r>
      <rPr>
        <b/>
        <sz val="12"/>
        <rFont val="Arial"/>
        <family val="2"/>
      </rPr>
      <t xml:space="preserve"> response in Table 1b with sequels marked in green, count any prior requests (within previous 6 months including the prior year) which also resulted in ST-Max.</t>
    </r>
  </si>
  <si>
    <t>Using non-prison categories; please give details in general comments</t>
  </si>
  <si>
    <t>First published version for submitting</t>
  </si>
  <si>
    <t>Revision History</t>
  </si>
  <si>
    <t>SALT</t>
  </si>
  <si>
    <t>Renumbering to comply with SDCS</t>
  </si>
  <si>
    <t>3.0</t>
  </si>
  <si>
    <t>1.2</t>
  </si>
  <si>
    <t>1.21</t>
  </si>
  <si>
    <t>1.3</t>
  </si>
  <si>
    <t>1.4</t>
  </si>
  <si>
    <t>1.5</t>
  </si>
  <si>
    <t>1.6</t>
  </si>
  <si>
    <t>1.8</t>
  </si>
  <si>
    <t>1.9</t>
  </si>
  <si>
    <t>2.1</t>
  </si>
  <si>
    <t>1.7</t>
  </si>
  <si>
    <t>Version</t>
  </si>
  <si>
    <t>Change</t>
  </si>
  <si>
    <t>3.1</t>
  </si>
  <si>
    <t>28.03.2017</t>
  </si>
  <si>
    <t>Updated validations after consultation with 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</si>
</sst>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[$-F800]dddd\,\ mmmm\ dd\,\ yyyy"/>
    <numFmt numFmtId="166" formatCode="dd\.mm\.yyyy"/>
  </numFmts>
  <fonts count="7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0"/>
      <name val="MS Sans Serif"/>
      <family val="2"/>
    </font>
    <font>
      <b/>
      <sz val="11"/>
      <color indexed="10"/>
      <name val="Arial"/>
      <family val="2"/>
    </font>
    <font>
      <b/>
      <u/>
      <sz val="11"/>
      <color indexed="56"/>
      <name val="Arial"/>
      <family val="2"/>
    </font>
    <font>
      <sz val="11"/>
      <color indexed="56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7.7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indexed="9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4"/>
      <color theme="10"/>
      <name val="Arial"/>
      <family val="2"/>
    </font>
    <font>
      <u/>
      <sz val="14"/>
      <color theme="10"/>
      <name val="Arial"/>
      <family val="2"/>
      <scheme val="minor"/>
    </font>
    <font>
      <b/>
      <sz val="11"/>
      <color indexed="8"/>
      <name val="Arial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6"/>
      <color rgb="FF0F0F0F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rgb="FF0F0F0F"/>
      <name val="Arial"/>
      <family val="2"/>
    </font>
    <font>
      <sz val="11"/>
      <color rgb="FF0F0F0F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indexed="30"/>
      <name val="Arial"/>
      <family val="2"/>
    </font>
    <font>
      <b/>
      <sz val="11"/>
      <color rgb="FF002060"/>
      <name val="Arial"/>
      <family val="2"/>
    </font>
    <font>
      <b/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u/>
      <sz val="11"/>
      <color theme="10"/>
      <name val="Arial"/>
      <family val="2"/>
      <scheme val="minor"/>
    </font>
    <font>
      <b/>
      <sz val="11"/>
      <color rgb="FF00206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indexed="23"/>
      <name val="Arial"/>
      <family val="2"/>
      <scheme val="minor"/>
    </font>
    <font>
      <b/>
      <sz val="18"/>
      <name val="Arial"/>
      <family val="2"/>
      <scheme val="minor"/>
    </font>
    <font>
      <u/>
      <sz val="16"/>
      <color theme="1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i/>
      <sz val="10"/>
      <name val="Arial"/>
      <family val="2"/>
    </font>
    <font>
      <b/>
      <sz val="12"/>
      <color rgb="FF0F0F0F"/>
      <name val="Arial"/>
      <family val="2"/>
    </font>
    <font>
      <b/>
      <u/>
      <sz val="12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sz val="8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/>
      <bottom/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indexed="22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thick">
        <color rgb="FFFF0000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/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/>
      <diagonal/>
    </border>
    <border>
      <left style="hair">
        <color theme="9" tint="0.39994506668294322"/>
      </left>
      <right style="medium">
        <color indexed="64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hair">
        <color theme="9" tint="0.39994506668294322"/>
      </right>
      <top style="hair">
        <color theme="9" tint="0.39994506668294322"/>
      </top>
      <bottom/>
      <diagonal/>
    </border>
    <border>
      <left style="hair">
        <color indexed="22"/>
      </left>
      <right style="hair">
        <color theme="9" tint="0.39994506668294322"/>
      </right>
      <top style="hair">
        <color theme="9" tint="0.39994506668294322"/>
      </top>
      <bottom/>
      <diagonal/>
    </border>
    <border>
      <left style="hair">
        <color theme="9" tint="0.39994506668294322"/>
      </left>
      <right style="hair">
        <color theme="9" tint="0.39994506668294322"/>
      </right>
      <top/>
      <bottom style="hair">
        <color theme="9" tint="0.39994506668294322"/>
      </bottom>
      <diagonal/>
    </border>
    <border>
      <left style="hair">
        <color indexed="22"/>
      </left>
      <right style="hair">
        <color theme="9" tint="0.39994506668294322"/>
      </right>
      <top style="hair">
        <color theme="9" tint="0.39994506668294322"/>
      </top>
      <bottom style="hair">
        <color indexed="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indexed="22"/>
      </bottom>
      <diagonal/>
    </border>
    <border>
      <left style="hair">
        <color theme="9" tint="0.39994506668294322"/>
      </left>
      <right style="hair">
        <color theme="9" tint="0.3999450666829432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hair">
        <color theme="9" tint="0.39994506668294322"/>
      </right>
      <top style="thick">
        <color rgb="FFFF0000"/>
      </top>
      <bottom style="thick">
        <color rgb="FFFF0000"/>
      </bottom>
      <diagonal/>
    </border>
    <border>
      <left style="hair">
        <color theme="9" tint="0.39994506668294322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theme="9" tint="0.39994506668294322"/>
      </bottom>
      <diagonal/>
    </border>
    <border>
      <left style="thick">
        <color rgb="FFFF0000"/>
      </left>
      <right style="thick">
        <color rgb="FFFF0000"/>
      </right>
      <top style="hair">
        <color theme="9" tint="0.39994506668294322"/>
      </top>
      <bottom style="thick">
        <color rgb="FFFF0000"/>
      </bottom>
      <diagonal/>
    </border>
    <border>
      <left style="thick">
        <color rgb="FFFF0000"/>
      </left>
      <right style="hair">
        <color indexed="22"/>
      </right>
      <top style="thick">
        <color rgb="FFFF0000"/>
      </top>
      <bottom style="hair">
        <color indexed="22"/>
      </bottom>
      <diagonal/>
    </border>
    <border>
      <left style="hair">
        <color indexed="22"/>
      </left>
      <right style="thick">
        <color rgb="FFFF0000"/>
      </right>
      <top style="thick">
        <color rgb="FFFF0000"/>
      </top>
      <bottom style="hair">
        <color indexed="22"/>
      </bottom>
      <diagonal/>
    </border>
    <border>
      <left style="thick">
        <color rgb="FFFF0000"/>
      </left>
      <right style="hair">
        <color indexed="22"/>
      </right>
      <top style="hair">
        <color indexed="22"/>
      </top>
      <bottom style="thick">
        <color rgb="FFFF0000"/>
      </bottom>
      <diagonal/>
    </border>
    <border>
      <left style="hair">
        <color indexed="22"/>
      </left>
      <right style="thick">
        <color rgb="FFFF0000"/>
      </right>
      <top style="hair">
        <color indexed="22"/>
      </top>
      <bottom style="thick">
        <color rgb="FFFF0000"/>
      </bottom>
      <diagonal/>
    </border>
    <border>
      <left/>
      <right/>
      <top/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theme="9" tint="0.39991454817346722"/>
      </bottom>
      <diagonal/>
    </border>
    <border>
      <left style="thick">
        <color rgb="FFFF0000"/>
      </left>
      <right style="hair">
        <color indexed="22"/>
      </right>
      <top style="thick">
        <color rgb="FFFF0000"/>
      </top>
      <bottom style="thick">
        <color rgb="FFFF0000"/>
      </bottom>
      <diagonal/>
    </border>
    <border>
      <left style="hair">
        <color indexed="22"/>
      </left>
      <right style="hair">
        <color indexed="22"/>
      </right>
      <top style="thick">
        <color rgb="FFFF0000"/>
      </top>
      <bottom style="thick">
        <color rgb="FFFF0000"/>
      </bottom>
      <diagonal/>
    </border>
    <border>
      <left style="hair">
        <color indexed="22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theme="9" tint="0.39994506668294322"/>
      </left>
      <right style="hair">
        <color theme="9" tint="0.39994506668294322"/>
      </right>
      <top/>
      <bottom style="hair">
        <color theme="9" tint="0.39991454817346722"/>
      </bottom>
      <diagonal/>
    </border>
    <border>
      <left style="hair">
        <color theme="9" tint="0.39991454817346722"/>
      </left>
      <right style="medium">
        <color indexed="64"/>
      </right>
      <top style="hair">
        <color theme="9" tint="0.39994506668294322"/>
      </top>
      <bottom style="hair">
        <color theme="9" tint="0.39991454817346722"/>
      </bottom>
      <diagonal/>
    </border>
    <border>
      <left style="hair">
        <color theme="9" tint="0.39994506668294322"/>
      </left>
      <right/>
      <top/>
      <bottom style="hair">
        <color theme="9" tint="0.39994506668294322"/>
      </bottom>
      <diagonal/>
    </border>
    <border>
      <left/>
      <right style="hair">
        <color theme="9" tint="0.39994506668294322"/>
      </right>
      <top/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/>
      <bottom/>
      <diagonal/>
    </border>
    <border>
      <left style="thick">
        <color rgb="FFFF0000"/>
      </left>
      <right style="hair">
        <color theme="9" tint="0.39994506668294322"/>
      </right>
      <top style="thick">
        <color rgb="FFFF0000"/>
      </top>
      <bottom style="hair">
        <color theme="9" tint="0.39994506668294322"/>
      </bottom>
      <diagonal/>
    </border>
    <border>
      <left style="hair">
        <color theme="9" tint="0.39994506668294322"/>
      </left>
      <right style="thick">
        <color rgb="FFFF0000"/>
      </right>
      <top style="thick">
        <color rgb="FFFF0000"/>
      </top>
      <bottom style="hair">
        <color theme="9" tint="0.39994506668294322"/>
      </bottom>
      <diagonal/>
    </border>
    <border>
      <left style="thick">
        <color rgb="FFFF0000"/>
      </left>
      <right style="hair">
        <color theme="9" tint="0.39994506668294322"/>
      </right>
      <top style="hair">
        <color theme="9" tint="0.39994506668294322"/>
      </top>
      <bottom style="thick">
        <color rgb="FFFF0000"/>
      </bottom>
      <diagonal/>
    </border>
    <border>
      <left style="hair">
        <color theme="9" tint="0.39994506668294322"/>
      </left>
      <right style="thick">
        <color rgb="FFFF0000"/>
      </right>
      <top style="hair">
        <color theme="9" tint="0.39994506668294322"/>
      </top>
      <bottom style="thick">
        <color rgb="FFFF0000"/>
      </bottom>
      <diagonal/>
    </border>
    <border>
      <left style="hair">
        <color theme="9" tint="0.39994506668294322"/>
      </left>
      <right/>
      <top style="hair">
        <color theme="9" tint="0.39994506668294322"/>
      </top>
      <bottom/>
      <diagonal/>
    </border>
    <border>
      <left/>
      <right/>
      <top style="hair">
        <color theme="9" tint="0.39994506668294322"/>
      </top>
      <bottom/>
      <diagonal/>
    </border>
    <border>
      <left/>
      <right style="hair">
        <color theme="9" tint="0.39991454817346722"/>
      </right>
      <top style="hair">
        <color theme="9" tint="0.39994506668294322"/>
      </top>
      <bottom/>
      <diagonal/>
    </border>
    <border>
      <left style="medium">
        <color auto="1"/>
      </left>
      <right style="medium">
        <color auto="1"/>
      </right>
      <top style="thick">
        <color rgb="FFFF0000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/>
    <xf numFmtId="43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12" fillId="0" borderId="0"/>
    <xf numFmtId="0" fontId="10" fillId="0" borderId="0"/>
    <xf numFmtId="0" fontId="25" fillId="0" borderId="0"/>
    <xf numFmtId="0" fontId="24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10" borderId="63" applyNumberFormat="0" applyFont="0" applyAlignment="0" applyProtection="0"/>
  </cellStyleXfs>
  <cellXfs count="716">
    <xf numFmtId="0" fontId="0" fillId="0" borderId="0" xfId="0"/>
    <xf numFmtId="0" fontId="29" fillId="0" borderId="0" xfId="4" applyFont="1" applyBorder="1" applyAlignment="1" applyProtection="1">
      <alignment horizontal="left" vertical="top"/>
    </xf>
    <xf numFmtId="0" fontId="30" fillId="0" borderId="1" xfId="4" applyFont="1" applyBorder="1" applyAlignment="1" applyProtection="1">
      <alignment horizontal="left" vertical="top" wrapText="1"/>
    </xf>
    <xf numFmtId="0" fontId="31" fillId="0" borderId="1" xfId="4" applyFont="1" applyBorder="1" applyAlignment="1" applyProtection="1">
      <alignment horizontal="left" vertical="top" wrapText="1"/>
    </xf>
    <xf numFmtId="0" fontId="28" fillId="3" borderId="0" xfId="4" applyFont="1" applyFill="1" applyAlignment="1">
      <alignment horizontal="right"/>
    </xf>
    <xf numFmtId="0" fontId="28" fillId="3" borderId="0" xfId="4" applyFont="1" applyFill="1" applyAlignment="1">
      <alignment vertical="center"/>
    </xf>
    <xf numFmtId="0" fontId="28" fillId="0" borderId="0" xfId="4" applyFont="1" applyFill="1" applyAlignment="1">
      <alignment vertical="center"/>
    </xf>
    <xf numFmtId="0" fontId="28" fillId="5" borderId="0" xfId="4" applyFont="1" applyFill="1" applyBorder="1" applyAlignment="1">
      <alignment horizontal="right" vertical="center"/>
    </xf>
    <xf numFmtId="0" fontId="35" fillId="4" borderId="0" xfId="4" applyFont="1" applyFill="1" applyAlignment="1">
      <alignment horizontal="right" vertical="center"/>
    </xf>
    <xf numFmtId="0" fontId="35" fillId="3" borderId="0" xfId="4" applyFont="1" applyFill="1" applyAlignment="1">
      <alignment horizontal="right" vertical="center"/>
    </xf>
    <xf numFmtId="0" fontId="28" fillId="4" borderId="5" xfId="4" applyFont="1" applyFill="1" applyBorder="1"/>
    <xf numFmtId="0" fontId="30" fillId="3" borderId="0" xfId="6" applyFont="1" applyFill="1"/>
    <xf numFmtId="0" fontId="36" fillId="0" borderId="1" xfId="9" applyFont="1" applyBorder="1" applyAlignment="1" applyProtection="1">
      <alignment horizontal="center" vertical="center"/>
    </xf>
    <xf numFmtId="0" fontId="34" fillId="0" borderId="0" xfId="6" applyFont="1" applyBorder="1" applyAlignment="1">
      <alignment vertical="top"/>
    </xf>
    <xf numFmtId="0" fontId="35" fillId="0" borderId="0" xfId="4" applyFont="1" applyBorder="1" applyAlignment="1">
      <alignment horizontal="left" vertical="top" wrapText="1"/>
    </xf>
    <xf numFmtId="0" fontId="28" fillId="0" borderId="0" xfId="6" applyFont="1" applyBorder="1" applyAlignment="1">
      <alignment vertical="top"/>
    </xf>
    <xf numFmtId="0" fontId="31" fillId="0" borderId="0" xfId="6" applyFont="1" applyBorder="1" applyAlignment="1">
      <alignment vertical="top"/>
    </xf>
    <xf numFmtId="0" fontId="34" fillId="0" borderId="0" xfId="4" applyFont="1" applyBorder="1" applyAlignment="1">
      <alignment vertical="top"/>
    </xf>
    <xf numFmtId="0" fontId="23" fillId="0" borderId="1" xfId="9" applyFont="1" applyBorder="1" applyAlignment="1" applyProtection="1">
      <alignment horizontal="center" vertical="top" wrapText="1"/>
    </xf>
    <xf numFmtId="0" fontId="28" fillId="0" borderId="3" xfId="6" applyFont="1" applyBorder="1" applyAlignment="1" applyProtection="1">
      <alignment horizontal="right"/>
      <protection locked="0"/>
    </xf>
    <xf numFmtId="0" fontId="28" fillId="4" borderId="22" xfId="4" applyFont="1" applyFill="1" applyBorder="1" applyAlignment="1">
      <alignment horizontal="right" vertical="center"/>
    </xf>
    <xf numFmtId="0" fontId="28" fillId="4" borderId="26" xfId="4" applyFont="1" applyFill="1" applyBorder="1" applyAlignment="1">
      <alignment horizontal="right" vertical="center"/>
    </xf>
    <xf numFmtId="0" fontId="28" fillId="4" borderId="3" xfId="6" applyFont="1" applyFill="1" applyBorder="1"/>
    <xf numFmtId="0" fontId="28" fillId="4" borderId="10" xfId="6" applyFont="1" applyFill="1" applyBorder="1"/>
    <xf numFmtId="0" fontId="28" fillId="4" borderId="21" xfId="4" applyFont="1" applyFill="1" applyBorder="1" applyAlignment="1">
      <alignment vertical="top"/>
    </xf>
    <xf numFmtId="0" fontId="23" fillId="6" borderId="1" xfId="9" applyFont="1" applyFill="1" applyBorder="1" applyAlignment="1" applyProtection="1">
      <alignment horizontal="center" vertical="top" wrapText="1"/>
    </xf>
    <xf numFmtId="0" fontId="33" fillId="3" borderId="0" xfId="4" applyFont="1" applyFill="1" applyAlignment="1">
      <alignment vertical="top"/>
    </xf>
    <xf numFmtId="0" fontId="28" fillId="4" borderId="22" xfId="4" applyFont="1" applyFill="1" applyBorder="1" applyAlignment="1">
      <alignment vertical="top"/>
    </xf>
    <xf numFmtId="0" fontId="29" fillId="3" borderId="0" xfId="4" applyFont="1" applyFill="1" applyBorder="1" applyAlignment="1" applyProtection="1">
      <alignment horizontal="left" vertical="top"/>
    </xf>
    <xf numFmtId="0" fontId="28" fillId="0" borderId="0" xfId="4" applyFont="1" applyBorder="1" applyAlignment="1">
      <alignment vertical="top"/>
    </xf>
    <xf numFmtId="0" fontId="28" fillId="4" borderId="26" xfId="4" applyFont="1" applyFill="1" applyBorder="1" applyAlignment="1">
      <alignment vertical="top"/>
    </xf>
    <xf numFmtId="0" fontId="28" fillId="3" borderId="0" xfId="4" applyFont="1" applyFill="1"/>
    <xf numFmtId="0" fontId="28" fillId="5" borderId="21" xfId="4" applyFont="1" applyFill="1" applyBorder="1" applyAlignment="1" applyProtection="1">
      <alignment horizontal="right" vertical="center"/>
      <protection locked="0"/>
    </xf>
    <xf numFmtId="0" fontId="28" fillId="4" borderId="21" xfId="4" applyFont="1" applyFill="1" applyBorder="1" applyAlignment="1">
      <alignment horizontal="right" vertical="center"/>
    </xf>
    <xf numFmtId="0" fontId="0" fillId="0" borderId="0" xfId="0" applyFont="1"/>
    <xf numFmtId="0" fontId="35" fillId="0" borderId="0" xfId="4" applyFont="1" applyFill="1" applyAlignment="1">
      <alignment horizontal="right"/>
    </xf>
    <xf numFmtId="0" fontId="28" fillId="5" borderId="3" xfId="4" applyFont="1" applyFill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23" fillId="0" borderId="1" xfId="9" applyFont="1" applyBorder="1" applyAlignment="1" applyProtection="1">
      <alignment horizontal="left" vertical="top" wrapText="1"/>
      <protection locked="0"/>
    </xf>
    <xf numFmtId="0" fontId="31" fillId="3" borderId="0" xfId="4" applyFont="1" applyFill="1" applyAlignment="1">
      <alignment vertical="center"/>
    </xf>
    <xf numFmtId="0" fontId="35" fillId="3" borderId="0" xfId="4" applyFont="1" applyFill="1" applyBorder="1" applyAlignment="1">
      <alignment vertical="top" wrapText="1"/>
    </xf>
    <xf numFmtId="0" fontId="31" fillId="3" borderId="0" xfId="4" applyFont="1" applyFill="1" applyBorder="1" applyAlignment="1">
      <alignment vertical="center"/>
    </xf>
    <xf numFmtId="0" fontId="35" fillId="3" borderId="0" xfId="4" applyFont="1" applyFill="1" applyBorder="1" applyAlignment="1">
      <alignment horizontal="left" vertical="top" wrapText="1"/>
    </xf>
    <xf numFmtId="0" fontId="56" fillId="3" borderId="0" xfId="3" applyFont="1" applyFill="1" applyAlignment="1" applyProtection="1"/>
    <xf numFmtId="0" fontId="35" fillId="3" borderId="0" xfId="4" applyFont="1" applyFill="1" applyAlignment="1">
      <alignment vertical="top"/>
    </xf>
    <xf numFmtId="0" fontId="35" fillId="3" borderId="0" xfId="4" applyFont="1" applyFill="1"/>
    <xf numFmtId="0" fontId="58" fillId="3" borderId="0" xfId="4" applyFont="1" applyFill="1"/>
    <xf numFmtId="0" fontId="28" fillId="0" borderId="0" xfId="4" applyFont="1"/>
    <xf numFmtId="0" fontId="28" fillId="0" borderId="0" xfId="4" applyFont="1" applyFill="1"/>
    <xf numFmtId="0" fontId="28" fillId="9" borderId="0" xfId="4" applyFont="1" applyFill="1" applyAlignment="1">
      <alignment horizontal="left"/>
    </xf>
    <xf numFmtId="0" fontId="35" fillId="0" borderId="0" xfId="4" applyFont="1" applyFill="1"/>
    <xf numFmtId="0" fontId="28" fillId="3" borderId="0" xfId="4" applyFont="1" applyFill="1" applyBorder="1" applyAlignment="1">
      <alignment vertical="top"/>
    </xf>
    <xf numFmtId="0" fontId="35" fillId="3" borderId="0" xfId="4" applyFont="1" applyFill="1" applyBorder="1" applyAlignment="1">
      <alignment horizontal="left" vertical="top"/>
    </xf>
    <xf numFmtId="0" fontId="28" fillId="3" borderId="0" xfId="4" applyFont="1" applyFill="1" applyBorder="1" applyAlignment="1">
      <alignment vertical="top" wrapText="1"/>
    </xf>
    <xf numFmtId="0" fontId="23" fillId="0" borderId="0" xfId="0" applyFont="1"/>
    <xf numFmtId="0" fontId="58" fillId="3" borderId="0" xfId="4" applyFont="1" applyFill="1" applyBorder="1" applyAlignment="1" applyProtection="1">
      <alignment horizontal="left" vertical="top"/>
    </xf>
    <xf numFmtId="0" fontId="28" fillId="0" borderId="0" xfId="4" applyFont="1" applyFill="1" applyBorder="1"/>
    <xf numFmtId="0" fontId="28" fillId="0" borderId="0" xfId="4" applyFont="1" applyFill="1" applyBorder="1" applyAlignment="1">
      <alignment vertical="top"/>
    </xf>
    <xf numFmtId="0" fontId="28" fillId="3" borderId="0" xfId="4" applyFont="1" applyFill="1" applyBorder="1" applyAlignment="1">
      <alignment vertical="center"/>
    </xf>
    <xf numFmtId="0" fontId="28" fillId="3" borderId="0" xfId="4" applyFont="1" applyFill="1" applyBorder="1"/>
    <xf numFmtId="0" fontId="59" fillId="3" borderId="0" xfId="4" applyFont="1" applyFill="1"/>
    <xf numFmtId="0" fontId="59" fillId="0" borderId="0" xfId="4" applyFont="1" applyFill="1"/>
    <xf numFmtId="0" fontId="58" fillId="0" borderId="0" xfId="4" applyFont="1" applyBorder="1" applyAlignment="1">
      <alignment horizontal="center" vertical="center"/>
    </xf>
    <xf numFmtId="0" fontId="50" fillId="3" borderId="0" xfId="4" applyFont="1" applyFill="1" applyBorder="1" applyAlignment="1" applyProtection="1">
      <alignment horizontal="left" vertical="top"/>
    </xf>
    <xf numFmtId="0" fontId="10" fillId="3" borderId="0" xfId="4" applyFont="1" applyFill="1"/>
    <xf numFmtId="0" fontId="44" fillId="3" borderId="0" xfId="4" applyFont="1" applyFill="1"/>
    <xf numFmtId="0" fontId="10" fillId="0" borderId="1" xfId="4" applyFont="1" applyBorder="1" applyAlignment="1" applyProtection="1">
      <alignment horizontal="left" vertical="top" wrapText="1"/>
    </xf>
    <xf numFmtId="0" fontId="17" fillId="0" borderId="1" xfId="4" applyFont="1" applyBorder="1" applyAlignment="1" applyProtection="1">
      <alignment horizontal="left" vertical="top" wrapText="1"/>
    </xf>
    <xf numFmtId="0" fontId="14" fillId="4" borderId="0" xfId="4" applyFont="1" applyFill="1" applyAlignment="1">
      <alignment horizontal="right"/>
    </xf>
    <xf numFmtId="0" fontId="10" fillId="3" borderId="0" xfId="4" applyFont="1" applyFill="1" applyBorder="1" applyAlignment="1">
      <alignment vertical="top"/>
    </xf>
    <xf numFmtId="0" fontId="50" fillId="3" borderId="0" xfId="4" applyFont="1" applyFill="1" applyBorder="1" applyAlignment="1" applyProtection="1">
      <alignment horizontal="left" vertical="top"/>
    </xf>
    <xf numFmtId="0" fontId="13" fillId="5" borderId="21" xfId="4" applyFont="1" applyFill="1" applyBorder="1" applyAlignment="1" applyProtection="1">
      <alignment horizontal="right" vertical="center"/>
      <protection locked="0"/>
    </xf>
    <xf numFmtId="0" fontId="13" fillId="3" borderId="0" xfId="4" applyFont="1" applyFill="1"/>
    <xf numFmtId="0" fontId="13" fillId="0" borderId="0" xfId="4" applyFont="1" applyBorder="1" applyAlignment="1">
      <alignment horizontal="right"/>
    </xf>
    <xf numFmtId="0" fontId="13" fillId="4" borderId="21" xfId="4" applyFont="1" applyFill="1" applyBorder="1" applyAlignment="1">
      <alignment horizontal="right" vertical="center"/>
    </xf>
    <xf numFmtId="0" fontId="13" fillId="4" borderId="29" xfId="4" applyFont="1" applyFill="1" applyBorder="1" applyAlignment="1">
      <alignment horizontal="right" vertical="center"/>
    </xf>
    <xf numFmtId="0" fontId="14" fillId="3" borderId="0" xfId="4" applyFont="1" applyFill="1" applyAlignment="1">
      <alignment horizontal="right"/>
    </xf>
    <xf numFmtId="0" fontId="13" fillId="4" borderId="25" xfId="4" applyFont="1" applyFill="1" applyBorder="1" applyAlignment="1">
      <alignment horizontal="right" vertical="center"/>
    </xf>
    <xf numFmtId="0" fontId="13" fillId="4" borderId="5" xfId="4" applyFont="1" applyFill="1" applyBorder="1" applyAlignment="1">
      <alignment horizontal="right" vertical="center"/>
    </xf>
    <xf numFmtId="0" fontId="13" fillId="3" borderId="0" xfId="4" applyFont="1" applyFill="1" applyBorder="1" applyAlignment="1">
      <alignment horizontal="right" vertical="top"/>
    </xf>
    <xf numFmtId="0" fontId="13" fillId="4" borderId="28" xfId="4" applyFont="1" applyFill="1" applyBorder="1" applyAlignment="1">
      <alignment horizontal="right" vertical="center"/>
    </xf>
    <xf numFmtId="0" fontId="13" fillId="5" borderId="12" xfId="4" applyFont="1" applyFill="1" applyBorder="1" applyAlignment="1" applyProtection="1">
      <alignment horizontal="right" vertical="center"/>
      <protection locked="0"/>
    </xf>
    <xf numFmtId="0" fontId="13" fillId="4" borderId="36" xfId="4" applyFont="1" applyFill="1" applyBorder="1" applyAlignment="1">
      <alignment horizontal="right" vertical="center"/>
    </xf>
    <xf numFmtId="0" fontId="13" fillId="4" borderId="37" xfId="4" applyFont="1" applyFill="1" applyBorder="1" applyAlignment="1">
      <alignment horizontal="right" vertical="center"/>
    </xf>
    <xf numFmtId="0" fontId="15" fillId="3" borderId="1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left" vertical="top" wrapText="1"/>
    </xf>
    <xf numFmtId="0" fontId="53" fillId="3" borderId="0" xfId="3" applyFont="1" applyFill="1" applyAlignment="1" applyProtection="1"/>
    <xf numFmtId="0" fontId="14" fillId="3" borderId="0" xfId="4" applyFont="1" applyFill="1"/>
    <xf numFmtId="0" fontId="54" fillId="3" borderId="0" xfId="4" applyFont="1" applyFill="1"/>
    <xf numFmtId="0" fontId="13" fillId="0" borderId="0" xfId="4" applyFont="1"/>
    <xf numFmtId="0" fontId="13" fillId="3" borderId="0" xfId="4" applyFont="1" applyFill="1" applyBorder="1" applyAlignment="1">
      <alignment vertical="top"/>
    </xf>
    <xf numFmtId="0" fontId="13" fillId="3" borderId="0" xfId="4" applyFont="1" applyFill="1" applyBorder="1" applyAlignment="1">
      <alignment vertical="top" wrapText="1"/>
    </xf>
    <xf numFmtId="0" fontId="54" fillId="3" borderId="0" xfId="4" applyFont="1" applyFill="1" applyBorder="1" applyAlignment="1" applyProtection="1">
      <alignment horizontal="left" vertical="top"/>
    </xf>
    <xf numFmtId="0" fontId="13" fillId="3" borderId="0" xfId="4" applyFont="1" applyFill="1" applyBorder="1"/>
    <xf numFmtId="0" fontId="13" fillId="0" borderId="0" xfId="4" applyFont="1" applyFill="1"/>
    <xf numFmtId="0" fontId="13" fillId="3" borderId="0" xfId="4" applyFont="1" applyFill="1" applyAlignment="1">
      <alignment horizontal="center"/>
    </xf>
    <xf numFmtId="0" fontId="55" fillId="3" borderId="0" xfId="4" quotePrefix="1" applyFont="1" applyFill="1" applyAlignment="1">
      <alignment horizontal="center"/>
    </xf>
    <xf numFmtId="0" fontId="14" fillId="3" borderId="0" xfId="4" applyFont="1" applyFill="1" applyAlignment="1">
      <alignment vertical="top"/>
    </xf>
    <xf numFmtId="0" fontId="14" fillId="3" borderId="0" xfId="4" applyFont="1" applyFill="1" applyBorder="1" applyAlignment="1">
      <alignment vertical="top" wrapText="1"/>
    </xf>
    <xf numFmtId="43" fontId="49" fillId="0" borderId="0" xfId="1" applyFont="1" applyFill="1" applyBorder="1"/>
    <xf numFmtId="0" fontId="13" fillId="0" borderId="0" xfId="4" applyFont="1" applyFill="1" applyBorder="1" applyAlignment="1">
      <alignment vertical="top"/>
    </xf>
    <xf numFmtId="0" fontId="13" fillId="0" borderId="0" xfId="4" applyFont="1" applyBorder="1" applyAlignment="1">
      <alignment horizontal="right" vertical="center"/>
    </xf>
    <xf numFmtId="0" fontId="13" fillId="0" borderId="0" xfId="4" applyFont="1" applyBorder="1" applyAlignment="1">
      <alignment vertical="top" wrapText="1"/>
    </xf>
    <xf numFmtId="0" fontId="13" fillId="0" borderId="0" xfId="4" applyFont="1" applyBorder="1" applyAlignment="1">
      <alignment vertical="top"/>
    </xf>
    <xf numFmtId="0" fontId="14" fillId="0" borderId="0" xfId="4" applyFont="1" applyBorder="1" applyAlignment="1">
      <alignment vertical="top"/>
    </xf>
    <xf numFmtId="0" fontId="27" fillId="0" borderId="0" xfId="0" applyFont="1"/>
    <xf numFmtId="0" fontId="14" fillId="0" borderId="0" xfId="4" applyFont="1" applyBorder="1" applyAlignment="1">
      <alignment horizontal="left" vertical="top" wrapText="1"/>
    </xf>
    <xf numFmtId="0" fontId="54" fillId="0" borderId="0" xfId="0" applyFont="1"/>
    <xf numFmtId="0" fontId="13" fillId="4" borderId="22" xfId="4" applyFont="1" applyFill="1" applyBorder="1" applyAlignment="1">
      <alignment horizontal="right" vertical="center"/>
    </xf>
    <xf numFmtId="0" fontId="14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right" vertical="top" wrapText="1"/>
    </xf>
    <xf numFmtId="0" fontId="14" fillId="0" borderId="0" xfId="4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right" vertical="center"/>
    </xf>
    <xf numFmtId="0" fontId="13" fillId="4" borderId="21" xfId="4" applyFont="1" applyFill="1" applyBorder="1" applyAlignment="1">
      <alignment vertical="top"/>
    </xf>
    <xf numFmtId="0" fontId="13" fillId="4" borderId="32" xfId="4" applyFont="1" applyFill="1" applyBorder="1" applyAlignment="1">
      <alignment horizontal="right" vertical="center"/>
    </xf>
    <xf numFmtId="0" fontId="14" fillId="3" borderId="0" xfId="4" applyFont="1" applyFill="1" applyBorder="1" applyAlignment="1">
      <alignment horizontal="center" vertical="center"/>
    </xf>
    <xf numFmtId="0" fontId="44" fillId="0" borderId="0" xfId="4" applyFont="1" applyBorder="1" applyAlignment="1">
      <alignment vertical="top"/>
    </xf>
    <xf numFmtId="0" fontId="14" fillId="4" borderId="21" xfId="4" applyFont="1" applyFill="1" applyBorder="1" applyAlignment="1">
      <alignment horizontal="right"/>
    </xf>
    <xf numFmtId="0" fontId="13" fillId="4" borderId="5" xfId="4" applyFont="1" applyFill="1" applyBorder="1" applyAlignment="1">
      <alignment vertical="center"/>
    </xf>
    <xf numFmtId="0" fontId="13" fillId="4" borderId="5" xfId="4" applyFont="1" applyFill="1" applyBorder="1" applyAlignment="1"/>
    <xf numFmtId="0" fontId="28" fillId="9" borderId="21" xfId="4" applyFont="1" applyFill="1" applyBorder="1" applyAlignment="1">
      <alignment horizontal="left"/>
    </xf>
    <xf numFmtId="0" fontId="35" fillId="4" borderId="21" xfId="4" applyFont="1" applyFill="1" applyBorder="1" applyAlignment="1">
      <alignment horizontal="right"/>
    </xf>
    <xf numFmtId="0" fontId="28" fillId="9" borderId="21" xfId="4" applyFont="1" applyFill="1" applyBorder="1" applyAlignment="1">
      <alignment horizontal="left" vertical="center"/>
    </xf>
    <xf numFmtId="0" fontId="35" fillId="4" borderId="21" xfId="4" applyFont="1" applyFill="1" applyBorder="1" applyAlignment="1">
      <alignment horizontal="right" vertical="center"/>
    </xf>
    <xf numFmtId="0" fontId="13" fillId="5" borderId="23" xfId="4" applyFont="1" applyFill="1" applyBorder="1" applyAlignment="1" applyProtection="1">
      <alignment horizontal="right" vertical="center"/>
      <protection locked="0"/>
    </xf>
    <xf numFmtId="0" fontId="13" fillId="4" borderId="3" xfId="4" applyFont="1" applyFill="1" applyBorder="1" applyAlignment="1">
      <alignment horizontal="right" vertical="center"/>
    </xf>
    <xf numFmtId="0" fontId="13" fillId="4" borderId="24" xfId="4" applyFont="1" applyFill="1" applyBorder="1" applyAlignment="1">
      <alignment horizontal="right" vertical="center"/>
    </xf>
    <xf numFmtId="0" fontId="13" fillId="4" borderId="17" xfId="4" applyFont="1" applyFill="1" applyBorder="1" applyAlignment="1">
      <alignment horizontal="right" vertical="center"/>
    </xf>
    <xf numFmtId="0" fontId="13" fillId="4" borderId="27" xfId="4" applyFont="1" applyFill="1" applyBorder="1" applyAlignment="1">
      <alignment horizontal="right" vertical="center"/>
    </xf>
    <xf numFmtId="0" fontId="9" fillId="0" borderId="1" xfId="9" applyFont="1" applyBorder="1" applyAlignment="1" applyProtection="1">
      <alignment horizontal="center" vertical="top" wrapText="1"/>
    </xf>
    <xf numFmtId="0" fontId="9" fillId="6" borderId="1" xfId="9" applyFont="1" applyFill="1" applyBorder="1" applyAlignment="1" applyProtection="1">
      <alignment horizontal="center" vertical="top" wrapText="1"/>
    </xf>
    <xf numFmtId="0" fontId="9" fillId="0" borderId="1" xfId="9" applyFont="1" applyBorder="1" applyAlignment="1" applyProtection="1">
      <alignment horizontal="left" vertical="top" wrapText="1"/>
      <protection locked="0"/>
    </xf>
    <xf numFmtId="0" fontId="52" fillId="3" borderId="0" xfId="4" applyFont="1" applyFill="1" applyBorder="1" applyAlignment="1">
      <alignment horizontal="left" vertical="center" wrapText="1"/>
    </xf>
    <xf numFmtId="0" fontId="40" fillId="3" borderId="0" xfId="3" applyFont="1" applyFill="1" applyAlignment="1" applyProtection="1">
      <alignment horizontal="center" vertical="center"/>
      <protection locked="0"/>
    </xf>
    <xf numFmtId="0" fontId="13" fillId="4" borderId="10" xfId="4" applyFont="1" applyFill="1" applyBorder="1" applyAlignment="1">
      <alignment horizontal="right" vertical="center"/>
    </xf>
    <xf numFmtId="0" fontId="13" fillId="4" borderId="35" xfId="4" applyFont="1" applyFill="1" applyBorder="1" applyAlignment="1">
      <alignment horizontal="right" vertical="center"/>
    </xf>
    <xf numFmtId="0" fontId="35" fillId="3" borderId="0" xfId="6" applyFont="1" applyFill="1" applyBorder="1" applyAlignment="1">
      <alignment vertical="top" wrapText="1"/>
    </xf>
    <xf numFmtId="0" fontId="28" fillId="3" borderId="0" xfId="6" applyFont="1" applyFill="1"/>
    <xf numFmtId="0" fontId="35" fillId="3" borderId="0" xfId="6" applyFont="1" applyFill="1" applyAlignment="1">
      <alignment vertical="top" wrapText="1"/>
    </xf>
    <xf numFmtId="0" fontId="35" fillId="3" borderId="0" xfId="6" applyFont="1" applyFill="1" applyAlignment="1"/>
    <xf numFmtId="0" fontId="28" fillId="0" borderId="0" xfId="6" applyFont="1"/>
    <xf numFmtId="0" fontId="28" fillId="3" borderId="0" xfId="6" applyFont="1" applyFill="1" applyAlignment="1">
      <alignment horizontal="center" wrapText="1"/>
    </xf>
    <xf numFmtId="0" fontId="28" fillId="0" borderId="0" xfId="6" applyFont="1" applyAlignment="1">
      <alignment horizontal="center" wrapText="1"/>
    </xf>
    <xf numFmtId="0" fontId="35" fillId="3" borderId="0" xfId="6" applyFont="1" applyFill="1" applyBorder="1" applyAlignment="1">
      <alignment horizontal="left" vertical="top" wrapText="1"/>
    </xf>
    <xf numFmtId="0" fontId="28" fillId="3" borderId="0" xfId="6" applyFont="1" applyFill="1" applyBorder="1" applyAlignment="1">
      <alignment vertical="top" wrapText="1"/>
    </xf>
    <xf numFmtId="0" fontId="28" fillId="3" borderId="0" xfId="6" applyFont="1" applyFill="1" applyBorder="1" applyAlignment="1">
      <alignment vertical="top"/>
    </xf>
    <xf numFmtId="0" fontId="23" fillId="3" borderId="0" xfId="0" applyFont="1" applyFill="1"/>
    <xf numFmtId="0" fontId="35" fillId="3" borderId="0" xfId="6" applyFont="1" applyFill="1" applyAlignment="1">
      <alignment vertical="top"/>
    </xf>
    <xf numFmtId="0" fontId="31" fillId="3" borderId="0" xfId="6" applyFont="1" applyFill="1" applyAlignment="1">
      <alignment vertical="center"/>
    </xf>
    <xf numFmtId="0" fontId="31" fillId="3" borderId="0" xfId="6" applyFont="1" applyFill="1" applyBorder="1" applyAlignment="1">
      <alignment vertical="center"/>
    </xf>
    <xf numFmtId="0" fontId="28" fillId="4" borderId="38" xfId="6" applyFont="1" applyFill="1" applyBorder="1"/>
    <xf numFmtId="0" fontId="28" fillId="4" borderId="39" xfId="6" applyFont="1" applyFill="1" applyBorder="1"/>
    <xf numFmtId="0" fontId="13" fillId="0" borderId="9" xfId="4" applyFont="1" applyBorder="1" applyAlignment="1" applyProtection="1">
      <alignment horizontal="right" vertical="center"/>
      <protection locked="0"/>
    </xf>
    <xf numFmtId="0" fontId="39" fillId="0" borderId="0" xfId="9" applyFont="1" applyAlignment="1" applyProtection="1">
      <alignment horizontal="left" vertical="top"/>
    </xf>
    <xf numFmtId="0" fontId="34" fillId="3" borderId="0" xfId="6" applyFont="1" applyFill="1"/>
    <xf numFmtId="0" fontId="35" fillId="0" borderId="0" xfId="6" applyFont="1" applyBorder="1" applyAlignment="1">
      <alignment vertical="top" wrapText="1"/>
    </xf>
    <xf numFmtId="0" fontId="28" fillId="0" borderId="0" xfId="6" applyFont="1" applyBorder="1" applyAlignment="1">
      <alignment vertical="top" wrapText="1"/>
    </xf>
    <xf numFmtId="0" fontId="35" fillId="0" borderId="0" xfId="6" applyFont="1" applyBorder="1" applyAlignment="1">
      <alignment vertical="top"/>
    </xf>
    <xf numFmtId="0" fontId="35" fillId="0" borderId="0" xfId="6" applyFont="1" applyBorder="1" applyAlignment="1">
      <alignment horizontal="left" vertical="top" wrapText="1"/>
    </xf>
    <xf numFmtId="0" fontId="38" fillId="0" borderId="0" xfId="0" applyFont="1" applyAlignment="1">
      <alignment horizontal="justify"/>
    </xf>
    <xf numFmtId="0" fontId="31" fillId="0" borderId="0" xfId="6" applyFont="1" applyBorder="1" applyAlignment="1">
      <alignment vertical="center"/>
    </xf>
    <xf numFmtId="0" fontId="28" fillId="5" borderId="3" xfId="4" applyFont="1" applyFill="1" applyBorder="1" applyAlignment="1" applyProtection="1">
      <alignment vertical="top" wrapText="1"/>
      <protection locked="0"/>
    </xf>
    <xf numFmtId="0" fontId="27" fillId="5" borderId="21" xfId="4" applyFont="1" applyFill="1" applyBorder="1" applyAlignment="1">
      <alignment horizontal="center" vertical="center" wrapText="1"/>
    </xf>
    <xf numFmtId="0" fontId="13" fillId="5" borderId="31" xfId="4" applyFont="1" applyFill="1" applyBorder="1" applyAlignment="1" applyProtection="1">
      <alignment horizontal="right" vertical="center"/>
      <protection locked="0"/>
    </xf>
    <xf numFmtId="0" fontId="28" fillId="5" borderId="26" xfId="4" applyFont="1" applyFill="1" applyBorder="1" applyAlignment="1">
      <alignment horizontal="right"/>
    </xf>
    <xf numFmtId="0" fontId="13" fillId="4" borderId="23" xfId="4" applyFont="1" applyFill="1" applyBorder="1" applyAlignment="1">
      <alignment horizontal="right" vertical="center"/>
    </xf>
    <xf numFmtId="0" fontId="13" fillId="4" borderId="31" xfId="4" applyFont="1" applyFill="1" applyBorder="1" applyAlignment="1">
      <alignment horizontal="right" vertical="center"/>
    </xf>
    <xf numFmtId="0" fontId="13" fillId="3" borderId="5" xfId="4" applyFont="1" applyFill="1" applyBorder="1" applyAlignment="1" applyProtection="1">
      <alignment horizontal="right" vertical="center"/>
      <protection locked="0"/>
    </xf>
    <xf numFmtId="0" fontId="13" fillId="4" borderId="19" xfId="4" applyFont="1" applyFill="1" applyBorder="1" applyAlignment="1">
      <alignment horizontal="right" vertical="center"/>
    </xf>
    <xf numFmtId="0" fontId="32" fillId="0" borderId="1" xfId="9" applyFont="1" applyBorder="1" applyAlignment="1" applyProtection="1">
      <alignment horizontal="center" vertical="center"/>
    </xf>
    <xf numFmtId="0" fontId="14" fillId="0" borderId="0" xfId="6" applyFont="1" applyBorder="1" applyAlignment="1">
      <alignment horizontal="left" vertical="top" wrapText="1"/>
    </xf>
    <xf numFmtId="0" fontId="13" fillId="0" borderId="0" xfId="4" applyFont="1" applyFill="1" applyBorder="1" applyAlignment="1">
      <alignment vertical="top" wrapText="1"/>
    </xf>
    <xf numFmtId="0" fontId="13" fillId="6" borderId="0" xfId="4" applyFont="1" applyFill="1" applyBorder="1" applyAlignment="1">
      <alignment vertical="center" wrapText="1"/>
    </xf>
    <xf numFmtId="0" fontId="13" fillId="6" borderId="0" xfId="4" applyFont="1" applyFill="1" applyBorder="1" applyAlignment="1">
      <alignment vertical="center"/>
    </xf>
    <xf numFmtId="0" fontId="13" fillId="4" borderId="23" xfId="4" applyFont="1" applyFill="1" applyBorder="1" applyAlignment="1">
      <alignment vertical="center"/>
    </xf>
    <xf numFmtId="0" fontId="13" fillId="4" borderId="3" xfId="4" applyFont="1" applyFill="1" applyBorder="1" applyAlignment="1">
      <alignment vertical="center"/>
    </xf>
    <xf numFmtId="0" fontId="13" fillId="4" borderId="8" xfId="4" applyFont="1" applyFill="1" applyBorder="1" applyAlignment="1">
      <alignment vertical="center"/>
    </xf>
    <xf numFmtId="0" fontId="13" fillId="5" borderId="12" xfId="4" applyFont="1" applyFill="1" applyBorder="1" applyAlignment="1" applyProtection="1">
      <alignment vertical="center" wrapText="1"/>
      <protection locked="0"/>
    </xf>
    <xf numFmtId="0" fontId="13" fillId="4" borderId="22" xfId="4" applyFont="1" applyFill="1" applyBorder="1" applyAlignment="1">
      <alignment vertical="center"/>
    </xf>
    <xf numFmtId="0" fontId="13" fillId="4" borderId="3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 wrapText="1"/>
    </xf>
    <xf numFmtId="0" fontId="14" fillId="4" borderId="50" xfId="4" applyFont="1" applyFill="1" applyBorder="1" applyAlignment="1">
      <alignment horizontal="right" vertical="center" wrapText="1"/>
    </xf>
    <xf numFmtId="0" fontId="9" fillId="5" borderId="50" xfId="0" applyFont="1" applyFill="1" applyBorder="1" applyAlignment="1"/>
    <xf numFmtId="0" fontId="13" fillId="4" borderId="14" xfId="4" applyFont="1" applyFill="1" applyBorder="1" applyAlignment="1">
      <alignment horizontal="right" vertical="center"/>
    </xf>
    <xf numFmtId="0" fontId="14" fillId="4" borderId="0" xfId="4" applyFont="1" applyFill="1" applyAlignment="1">
      <alignment horizontal="right"/>
    </xf>
    <xf numFmtId="0" fontId="13" fillId="4" borderId="21" xfId="4" applyFont="1" applyFill="1" applyBorder="1" applyAlignment="1">
      <alignment horizontal="right" vertical="center"/>
    </xf>
    <xf numFmtId="0" fontId="14" fillId="0" borderId="0" xfId="4" applyFont="1" applyBorder="1" applyAlignment="1">
      <alignment vertical="top"/>
    </xf>
    <xf numFmtId="0" fontId="13" fillId="4" borderId="21" xfId="4" applyFont="1" applyFill="1" applyBorder="1" applyAlignment="1">
      <alignment vertical="top"/>
    </xf>
    <xf numFmtId="0" fontId="14" fillId="4" borderId="21" xfId="4" applyFont="1" applyFill="1" applyBorder="1" applyAlignment="1">
      <alignment horizontal="right"/>
    </xf>
    <xf numFmtId="0" fontId="13" fillId="4" borderId="21" xfId="4" applyFont="1" applyFill="1" applyBorder="1" applyAlignment="1" applyProtection="1">
      <alignment vertical="top"/>
      <protection locked="0"/>
    </xf>
    <xf numFmtId="0" fontId="28" fillId="0" borderId="0" xfId="4" applyFont="1" applyBorder="1" applyAlignment="1">
      <alignment vertical="top" wrapText="1"/>
    </xf>
    <xf numFmtId="0" fontId="38" fillId="0" borderId="0" xfId="0" applyFont="1"/>
    <xf numFmtId="0" fontId="58" fillId="0" borderId="0" xfId="0" applyFont="1"/>
    <xf numFmtId="0" fontId="28" fillId="0" borderId="0" xfId="4" applyFont="1" applyFill="1" applyBorder="1" applyAlignment="1">
      <alignment vertical="top" wrapText="1"/>
    </xf>
    <xf numFmtId="0" fontId="60" fillId="0" borderId="0" xfId="6" applyFont="1" applyBorder="1" applyAlignment="1">
      <alignment vertical="top" wrapText="1"/>
    </xf>
    <xf numFmtId="0" fontId="60" fillId="0" borderId="0" xfId="6" applyFont="1" applyBorder="1" applyAlignment="1">
      <alignment vertical="center"/>
    </xf>
    <xf numFmtId="0" fontId="60" fillId="0" borderId="0" xfId="4" applyFont="1" applyBorder="1" applyAlignment="1">
      <alignment vertical="top"/>
    </xf>
    <xf numFmtId="0" fontId="35" fillId="0" borderId="0" xfId="4" applyFont="1" applyBorder="1" applyAlignment="1">
      <alignment vertical="top"/>
    </xf>
    <xf numFmtId="0" fontId="28" fillId="4" borderId="25" xfId="4" applyFont="1" applyFill="1" applyBorder="1" applyAlignment="1">
      <alignment vertical="top"/>
    </xf>
    <xf numFmtId="0" fontId="23" fillId="5" borderId="50" xfId="0" applyFont="1" applyFill="1" applyBorder="1" applyAlignment="1">
      <alignment horizontal="right"/>
    </xf>
    <xf numFmtId="0" fontId="44" fillId="0" borderId="0" xfId="6" applyFont="1" applyBorder="1" applyAlignment="1">
      <alignment vertical="top"/>
    </xf>
    <xf numFmtId="0" fontId="8" fillId="4" borderId="5" xfId="6" applyFont="1" applyFill="1" applyBorder="1" applyAlignment="1">
      <alignment horizontal="right" vertical="top"/>
    </xf>
    <xf numFmtId="0" fontId="14" fillId="4" borderId="6" xfId="6" applyFont="1" applyFill="1" applyBorder="1" applyAlignment="1">
      <alignment horizontal="right" vertical="top" wrapText="1"/>
    </xf>
    <xf numFmtId="0" fontId="14" fillId="0" borderId="0" xfId="6" applyFont="1" applyFill="1" applyBorder="1" applyAlignment="1">
      <alignment horizontal="right" vertical="top" wrapText="1"/>
    </xf>
    <xf numFmtId="0" fontId="62" fillId="0" borderId="0" xfId="6" applyFont="1" applyFill="1" applyBorder="1" applyAlignment="1">
      <alignment vertical="top"/>
    </xf>
    <xf numFmtId="0" fontId="14" fillId="4" borderId="6" xfId="6" applyFont="1" applyFill="1" applyBorder="1" applyAlignment="1">
      <alignment horizontal="right" vertical="center" wrapText="1"/>
    </xf>
    <xf numFmtId="0" fontId="13" fillId="3" borderId="13" xfId="6" applyFont="1" applyFill="1" applyBorder="1" applyAlignment="1" applyProtection="1">
      <alignment horizontal="right" vertical="center"/>
      <protection locked="0"/>
    </xf>
    <xf numFmtId="0" fontId="63" fillId="0" borderId="0" xfId="6" applyFont="1" applyFill="1" applyBorder="1" applyAlignment="1">
      <alignment horizontal="right" vertical="center" wrapText="1"/>
    </xf>
    <xf numFmtId="0" fontId="8" fillId="0" borderId="1" xfId="9" applyFont="1" applyBorder="1" applyAlignment="1" applyProtection="1">
      <alignment horizontal="center" vertical="top" wrapText="1"/>
    </xf>
    <xf numFmtId="0" fontId="8" fillId="6" borderId="1" xfId="9" applyFont="1" applyFill="1" applyBorder="1" applyAlignment="1" applyProtection="1">
      <alignment horizontal="center" vertical="top" wrapText="1"/>
    </xf>
    <xf numFmtId="0" fontId="8" fillId="0" borderId="1" xfId="9" applyFont="1" applyBorder="1" applyAlignment="1" applyProtection="1">
      <alignment horizontal="left" vertical="top" wrapText="1"/>
      <protection locked="0"/>
    </xf>
    <xf numFmtId="0" fontId="14" fillId="0" borderId="0" xfId="6" applyFont="1" applyBorder="1" applyAlignment="1">
      <alignment vertical="top" wrapText="1"/>
    </xf>
    <xf numFmtId="0" fontId="13" fillId="0" borderId="0" xfId="6" applyFont="1" applyBorder="1" applyAlignment="1">
      <alignment vertical="top"/>
    </xf>
    <xf numFmtId="0" fontId="13" fillId="0" borderId="0" xfId="6" applyFont="1" applyFill="1" applyBorder="1" applyAlignment="1">
      <alignment vertical="top" wrapText="1"/>
    </xf>
    <xf numFmtId="0" fontId="13" fillId="0" borderId="0" xfId="6" applyFont="1" applyFill="1" applyBorder="1" applyAlignment="1">
      <alignment vertical="top"/>
    </xf>
    <xf numFmtId="0" fontId="14" fillId="0" borderId="0" xfId="6" applyFont="1" applyBorder="1" applyAlignment="1">
      <alignment vertical="top"/>
    </xf>
    <xf numFmtId="0" fontId="14" fillId="0" borderId="0" xfId="6" applyFont="1" applyBorder="1" applyAlignment="1">
      <alignment horizontal="left" vertical="center"/>
    </xf>
    <xf numFmtId="0" fontId="13" fillId="0" borderId="0" xfId="6" applyFont="1" applyBorder="1" applyAlignment="1">
      <alignment vertical="top" wrapText="1"/>
    </xf>
    <xf numFmtId="0" fontId="54" fillId="0" borderId="0" xfId="6" applyFont="1" applyBorder="1" applyAlignment="1">
      <alignment horizontal="left" vertical="top"/>
    </xf>
    <xf numFmtId="0" fontId="13" fillId="0" borderId="0" xfId="6" applyFont="1"/>
    <xf numFmtId="0" fontId="13" fillId="7" borderId="0" xfId="6" applyFont="1" applyFill="1" applyBorder="1" applyAlignment="1">
      <alignment vertical="top"/>
    </xf>
    <xf numFmtId="0" fontId="63" fillId="0" borderId="0" xfId="6" applyFont="1" applyFill="1" applyBorder="1" applyAlignment="1">
      <alignment horizontal="left" vertical="top" wrapText="1"/>
    </xf>
    <xf numFmtId="0" fontId="14" fillId="0" borderId="0" xfId="6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10" fillId="0" borderId="1" xfId="4" applyFont="1" applyBorder="1" applyAlignment="1" applyProtection="1">
      <alignment horizontal="left" vertical="top" wrapText="1"/>
    </xf>
    <xf numFmtId="0" fontId="17" fillId="0" borderId="1" xfId="4" applyFont="1" applyBorder="1" applyAlignment="1" applyProtection="1">
      <alignment horizontal="left" vertical="top" wrapText="1"/>
    </xf>
    <xf numFmtId="0" fontId="17" fillId="0" borderId="0" xfId="4" applyFont="1" applyBorder="1" applyAlignment="1">
      <alignment vertical="center"/>
    </xf>
    <xf numFmtId="0" fontId="14" fillId="4" borderId="51" xfId="4" applyFont="1" applyFill="1" applyBorder="1" applyAlignment="1">
      <alignment horizontal="right"/>
    </xf>
    <xf numFmtId="0" fontId="13" fillId="4" borderId="32" xfId="4" applyFont="1" applyFill="1" applyBorder="1" applyAlignment="1">
      <alignment vertical="top"/>
    </xf>
    <xf numFmtId="0" fontId="13" fillId="4" borderId="21" xfId="4" applyFont="1" applyFill="1" applyBorder="1" applyAlignment="1">
      <alignment vertical="top"/>
    </xf>
    <xf numFmtId="0" fontId="13" fillId="4" borderId="22" xfId="4" applyFont="1" applyFill="1" applyBorder="1" applyAlignment="1">
      <alignment vertical="top"/>
    </xf>
    <xf numFmtId="0" fontId="50" fillId="0" borderId="0" xfId="4" applyFont="1" applyBorder="1" applyAlignment="1" applyProtection="1">
      <alignment horizontal="left" vertical="top"/>
    </xf>
    <xf numFmtId="0" fontId="13" fillId="5" borderId="21" xfId="4" applyFont="1" applyFill="1" applyBorder="1" applyAlignment="1" applyProtection="1">
      <alignment horizontal="right" vertical="center" wrapText="1"/>
      <protection locked="0"/>
    </xf>
    <xf numFmtId="0" fontId="8" fillId="4" borderId="21" xfId="7" applyFont="1" applyFill="1" applyBorder="1" applyAlignment="1">
      <alignment horizontal="right" vertical="center"/>
    </xf>
    <xf numFmtId="0" fontId="13" fillId="5" borderId="21" xfId="4" applyFont="1" applyFill="1" applyBorder="1" applyAlignment="1">
      <alignment horizontal="right" vertical="top" wrapText="1"/>
    </xf>
    <xf numFmtId="0" fontId="14" fillId="4" borderId="25" xfId="4" applyFont="1" applyFill="1" applyBorder="1" applyAlignment="1">
      <alignment horizontal="right"/>
    </xf>
    <xf numFmtId="0" fontId="13" fillId="0" borderId="21" xfId="6" applyFont="1" applyFill="1" applyBorder="1" applyAlignment="1" applyProtection="1">
      <alignment horizontal="right" vertical="center"/>
      <protection locked="0"/>
    </xf>
    <xf numFmtId="0" fontId="8" fillId="4" borderId="21" xfId="6" applyFont="1" applyFill="1" applyBorder="1" applyAlignment="1">
      <alignment horizontal="right" vertical="center"/>
    </xf>
    <xf numFmtId="0" fontId="13" fillId="0" borderId="40" xfId="6" applyFont="1" applyFill="1" applyBorder="1" applyAlignment="1" applyProtection="1">
      <alignment horizontal="right" vertical="center"/>
      <protection locked="0"/>
    </xf>
    <xf numFmtId="0" fontId="13" fillId="0" borderId="41" xfId="6" applyFont="1" applyFill="1" applyBorder="1" applyAlignment="1" applyProtection="1">
      <alignment horizontal="right" vertical="center"/>
      <protection locked="0"/>
    </xf>
    <xf numFmtId="0" fontId="13" fillId="0" borderId="42" xfId="6" applyFont="1" applyFill="1" applyBorder="1" applyAlignment="1" applyProtection="1">
      <alignment horizontal="right" vertical="center"/>
      <protection locked="0"/>
    </xf>
    <xf numFmtId="0" fontId="13" fillId="0" borderId="43" xfId="6" applyFont="1" applyFill="1" applyBorder="1" applyAlignment="1" applyProtection="1">
      <alignment horizontal="right" vertical="center"/>
      <protection locked="0"/>
    </xf>
    <xf numFmtId="0" fontId="13" fillId="3" borderId="13" xfId="6" applyFont="1" applyFill="1" applyBorder="1" applyAlignment="1" applyProtection="1">
      <alignment vertical="top"/>
      <protection locked="0"/>
    </xf>
    <xf numFmtId="0" fontId="8" fillId="4" borderId="21" xfId="6" applyFont="1" applyFill="1" applyBorder="1" applyAlignment="1">
      <alignment horizontal="right" vertical="top"/>
    </xf>
    <xf numFmtId="0" fontId="13" fillId="4" borderId="36" xfId="4" applyFont="1" applyFill="1" applyBorder="1" applyAlignment="1">
      <alignment vertical="top"/>
    </xf>
    <xf numFmtId="0" fontId="13" fillId="4" borderId="37" xfId="4" applyFont="1" applyFill="1" applyBorder="1" applyAlignment="1">
      <alignment vertical="top"/>
    </xf>
    <xf numFmtId="0" fontId="13" fillId="4" borderId="52" xfId="4" applyFont="1" applyFill="1" applyBorder="1" applyAlignment="1">
      <alignment vertical="top"/>
    </xf>
    <xf numFmtId="0" fontId="28" fillId="5" borderId="21" xfId="4" applyFont="1" applyFill="1" applyBorder="1" applyAlignment="1" applyProtection="1">
      <alignment vertical="center" wrapText="1"/>
      <protection locked="0"/>
    </xf>
    <xf numFmtId="0" fontId="17" fillId="4" borderId="1" xfId="4" applyFont="1" applyFill="1" applyBorder="1" applyAlignment="1" applyProtection="1">
      <alignment horizontal="left" vertical="top" wrapText="1"/>
    </xf>
    <xf numFmtId="0" fontId="13" fillId="0" borderId="3" xfId="6" applyFont="1" applyFill="1" applyBorder="1" applyAlignment="1" applyProtection="1">
      <alignment horizontal="right" vertical="center"/>
      <protection locked="0"/>
    </xf>
    <xf numFmtId="0" fontId="7" fillId="4" borderId="3" xfId="6" applyFont="1" applyFill="1" applyBorder="1" applyAlignment="1">
      <alignment horizontal="right" vertical="center"/>
    </xf>
    <xf numFmtId="0" fontId="13" fillId="5" borderId="3" xfId="4" applyFont="1" applyFill="1" applyBorder="1" applyAlignment="1">
      <alignment horizontal="right" vertical="top" wrapText="1"/>
    </xf>
    <xf numFmtId="0" fontId="13" fillId="5" borderId="3" xfId="4" applyFont="1" applyFill="1" applyBorder="1" applyAlignment="1" applyProtection="1">
      <alignment horizontal="right" vertical="center" wrapText="1"/>
      <protection locked="0"/>
    </xf>
    <xf numFmtId="0" fontId="13" fillId="4" borderId="26" xfId="4" applyFont="1" applyFill="1" applyBorder="1" applyAlignment="1">
      <alignment vertical="top"/>
    </xf>
    <xf numFmtId="0" fontId="7" fillId="4" borderId="5" xfId="6" applyFont="1" applyFill="1" applyBorder="1" applyAlignment="1">
      <alignment horizontal="right" vertical="top"/>
    </xf>
    <xf numFmtId="0" fontId="13" fillId="3" borderId="5" xfId="6" applyFont="1" applyFill="1" applyBorder="1" applyAlignment="1" applyProtection="1">
      <alignment vertical="top"/>
      <protection locked="0"/>
    </xf>
    <xf numFmtId="0" fontId="7" fillId="4" borderId="8" xfId="7" applyFont="1" applyFill="1" applyBorder="1" applyAlignment="1">
      <alignment horizontal="right" vertical="center"/>
    </xf>
    <xf numFmtId="0" fontId="13" fillId="0" borderId="8" xfId="6" applyFont="1" applyFill="1" applyBorder="1" applyAlignment="1" applyProtection="1">
      <alignment horizontal="right" vertical="center"/>
      <protection locked="0"/>
    </xf>
    <xf numFmtId="0" fontId="13" fillId="4" borderId="5" xfId="6" applyFont="1" applyFill="1" applyBorder="1" applyAlignment="1">
      <alignment vertical="center"/>
    </xf>
    <xf numFmtId="0" fontId="7" fillId="0" borderId="1" xfId="9" applyFont="1" applyBorder="1" applyAlignment="1" applyProtection="1">
      <alignment horizontal="center" vertical="top" wrapText="1"/>
    </xf>
    <xf numFmtId="0" fontId="7" fillId="6" borderId="1" xfId="9" applyFont="1" applyFill="1" applyBorder="1" applyAlignment="1" applyProtection="1">
      <alignment horizontal="center" vertical="top" wrapText="1"/>
    </xf>
    <xf numFmtId="0" fontId="7" fillId="0" borderId="1" xfId="9" applyFont="1" applyBorder="1" applyAlignment="1" applyProtection="1">
      <alignment horizontal="left" vertical="top" wrapText="1"/>
      <protection locked="0"/>
    </xf>
    <xf numFmtId="0" fontId="14" fillId="0" borderId="0" xfId="6" applyFont="1" applyBorder="1" applyAlignment="1">
      <alignment horizontal="left" vertical="top"/>
    </xf>
    <xf numFmtId="0" fontId="62" fillId="0" borderId="0" xfId="6" applyFont="1" applyFill="1" applyBorder="1" applyAlignment="1">
      <alignment vertical="top" wrapText="1"/>
    </xf>
    <xf numFmtId="0" fontId="62" fillId="0" borderId="0" xfId="7" applyFont="1" applyFill="1" applyBorder="1" applyAlignment="1">
      <alignment vertical="top" wrapText="1"/>
    </xf>
    <xf numFmtId="0" fontId="14" fillId="0" borderId="0" xfId="4" applyFont="1" applyBorder="1" applyAlignment="1" applyProtection="1">
      <alignment horizontal="left" vertical="top"/>
    </xf>
    <xf numFmtId="0" fontId="62" fillId="0" borderId="0" xfId="7" applyFont="1" applyFill="1" applyBorder="1" applyAlignment="1">
      <alignment vertical="top"/>
    </xf>
    <xf numFmtId="0" fontId="62" fillId="0" borderId="0" xfId="6" applyFont="1" applyFill="1" applyBorder="1" applyAlignment="1">
      <alignment vertical="center" wrapText="1"/>
    </xf>
    <xf numFmtId="0" fontId="62" fillId="0" borderId="0" xfId="6" applyFont="1" applyFill="1" applyBorder="1" applyAlignment="1">
      <alignment vertical="center"/>
    </xf>
    <xf numFmtId="0" fontId="27" fillId="0" borderId="0" xfId="9" applyFont="1" applyBorder="1" applyAlignment="1" applyProtection="1">
      <alignment horizontal="center" vertical="center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14" fillId="4" borderId="21" xfId="4" applyFont="1" applyFill="1" applyBorder="1" applyAlignment="1">
      <alignment horizontal="right"/>
    </xf>
    <xf numFmtId="0" fontId="10" fillId="0" borderId="1" xfId="4" applyFont="1" applyBorder="1" applyAlignment="1" applyProtection="1">
      <alignment horizontal="left" vertical="top" wrapText="1"/>
    </xf>
    <xf numFmtId="0" fontId="17" fillId="0" borderId="1" xfId="4" applyFont="1" applyBorder="1" applyAlignment="1" applyProtection="1">
      <alignment horizontal="left" vertical="top" wrapText="1"/>
    </xf>
    <xf numFmtId="0" fontId="13" fillId="4" borderId="21" xfId="4" applyFont="1" applyFill="1" applyBorder="1" applyAlignment="1">
      <alignment vertical="top"/>
    </xf>
    <xf numFmtId="0" fontId="14" fillId="4" borderId="21" xfId="4" applyFont="1" applyFill="1" applyBorder="1" applyAlignment="1">
      <alignment horizontal="right"/>
    </xf>
    <xf numFmtId="0" fontId="13" fillId="5" borderId="21" xfId="4" applyFont="1" applyFill="1" applyBorder="1" applyAlignment="1" applyProtection="1">
      <alignment horizontal="right" vertical="center" wrapText="1"/>
      <protection locked="0"/>
    </xf>
    <xf numFmtId="0" fontId="13" fillId="5" borderId="21" xfId="4" applyFont="1" applyFill="1" applyBorder="1" applyAlignment="1">
      <alignment horizontal="right" vertical="top" wrapText="1"/>
    </xf>
    <xf numFmtId="0" fontId="7" fillId="4" borderId="21" xfId="6" applyFont="1" applyFill="1" applyBorder="1" applyAlignment="1">
      <alignment horizontal="right" vertical="center"/>
    </xf>
    <xf numFmtId="0" fontId="14" fillId="4" borderId="21" xfId="6" applyFont="1" applyFill="1" applyBorder="1" applyAlignment="1">
      <alignment horizontal="right" vertical="center" wrapText="1"/>
    </xf>
    <xf numFmtId="0" fontId="14" fillId="4" borderId="21" xfId="6" applyFont="1" applyFill="1" applyBorder="1" applyAlignment="1">
      <alignment horizontal="right" vertical="top"/>
    </xf>
    <xf numFmtId="0" fontId="13" fillId="4" borderId="21" xfId="4" applyFont="1" applyFill="1" applyBorder="1" applyAlignment="1">
      <alignment horizontal="right" vertical="center" wrapText="1"/>
    </xf>
    <xf numFmtId="0" fontId="13" fillId="3" borderId="9" xfId="6" applyFont="1" applyFill="1" applyBorder="1" applyAlignment="1">
      <alignment horizontal="center" vertical="center"/>
    </xf>
    <xf numFmtId="0" fontId="13" fillId="0" borderId="9" xfId="6" applyFont="1" applyBorder="1" applyAlignment="1" applyProtection="1">
      <alignment horizontal="right" vertical="center"/>
      <protection locked="0"/>
    </xf>
    <xf numFmtId="0" fontId="13" fillId="3" borderId="3" xfId="6" applyFont="1" applyFill="1" applyBorder="1" applyAlignment="1">
      <alignment horizontal="center" vertical="center"/>
    </xf>
    <xf numFmtId="0" fontId="13" fillId="0" borderId="3" xfId="6" applyFont="1" applyBorder="1" applyAlignment="1" applyProtection="1">
      <alignment horizontal="right" vertical="center"/>
      <protection locked="0"/>
    </xf>
    <xf numFmtId="0" fontId="13" fillId="0" borderId="8" xfId="6" applyFont="1" applyBorder="1" applyAlignment="1" applyProtection="1">
      <alignment horizontal="right" vertical="center"/>
      <protection locked="0"/>
    </xf>
    <xf numFmtId="0" fontId="14" fillId="3" borderId="0" xfId="6" applyFont="1" applyFill="1" applyBorder="1" applyAlignment="1">
      <alignment vertical="top" wrapText="1"/>
    </xf>
    <xf numFmtId="0" fontId="14" fillId="3" borderId="0" xfId="6" applyFont="1" applyFill="1" applyBorder="1" applyAlignment="1">
      <alignment horizontal="left" vertical="top" wrapText="1"/>
    </xf>
    <xf numFmtId="0" fontId="13" fillId="3" borderId="0" xfId="6" applyFont="1" applyFill="1" applyBorder="1" applyAlignment="1">
      <alignment vertical="top" wrapText="1"/>
    </xf>
    <xf numFmtId="0" fontId="13" fillId="3" borderId="0" xfId="6" applyFont="1" applyFill="1" applyBorder="1" applyAlignment="1">
      <alignment vertical="top"/>
    </xf>
    <xf numFmtId="0" fontId="14" fillId="3" borderId="0" xfId="6" applyFont="1" applyFill="1" applyBorder="1"/>
    <xf numFmtId="0" fontId="54" fillId="3" borderId="0" xfId="6" applyFont="1" applyFill="1" applyBorder="1"/>
    <xf numFmtId="0" fontId="13" fillId="3" borderId="0" xfId="6" applyFont="1" applyFill="1"/>
    <xf numFmtId="0" fontId="13" fillId="3" borderId="0" xfId="6" applyFont="1" applyFill="1" applyBorder="1"/>
    <xf numFmtId="0" fontId="13" fillId="3" borderId="12" xfId="6" applyFont="1" applyFill="1" applyBorder="1"/>
    <xf numFmtId="0" fontId="13" fillId="3" borderId="3" xfId="6" applyFont="1" applyFill="1" applyBorder="1"/>
    <xf numFmtId="0" fontId="13" fillId="0" borderId="3" xfId="6" applyFont="1" applyBorder="1"/>
    <xf numFmtId="0" fontId="13" fillId="0" borderId="0" xfId="6" applyFont="1" applyBorder="1"/>
    <xf numFmtId="0" fontId="13" fillId="3" borderId="0" xfId="6" applyFont="1" applyFill="1" applyBorder="1" applyAlignment="1">
      <alignment horizontal="center"/>
    </xf>
    <xf numFmtId="0" fontId="44" fillId="3" borderId="0" xfId="6" applyFont="1" applyFill="1"/>
    <xf numFmtId="0" fontId="14" fillId="3" borderId="0" xfId="6" applyFont="1" applyFill="1" applyBorder="1" applyAlignment="1">
      <alignment vertical="center"/>
    </xf>
    <xf numFmtId="0" fontId="17" fillId="3" borderId="0" xfId="6" applyFont="1" applyFill="1" applyBorder="1" applyAlignment="1">
      <alignment vertical="center"/>
    </xf>
    <xf numFmtId="0" fontId="14" fillId="3" borderId="25" xfId="7" applyFont="1" applyFill="1" applyBorder="1" applyAlignment="1">
      <alignment horizontal="center"/>
    </xf>
    <xf numFmtId="0" fontId="13" fillId="4" borderId="61" xfId="6" applyFont="1" applyFill="1" applyBorder="1" applyAlignment="1">
      <alignment vertical="top"/>
    </xf>
    <xf numFmtId="0" fontId="14" fillId="4" borderId="25" xfId="6" applyFont="1" applyFill="1" applyBorder="1" applyAlignment="1">
      <alignment horizontal="right" vertical="top"/>
    </xf>
    <xf numFmtId="0" fontId="13" fillId="0" borderId="60" xfId="6" applyFont="1" applyBorder="1"/>
    <xf numFmtId="0" fontId="13" fillId="3" borderId="59" xfId="6" applyFont="1" applyFill="1" applyBorder="1"/>
    <xf numFmtId="0" fontId="13" fillId="3" borderId="59" xfId="6" applyFont="1" applyFill="1" applyBorder="1" applyAlignment="1">
      <alignment vertical="top"/>
    </xf>
    <xf numFmtId="0" fontId="50" fillId="3" borderId="58" xfId="4" applyFont="1" applyFill="1" applyBorder="1" applyAlignment="1" applyProtection="1">
      <alignment horizontal="left" vertical="top"/>
    </xf>
    <xf numFmtId="0" fontId="10" fillId="0" borderId="1" xfId="4" applyFont="1" applyBorder="1" applyAlignment="1" applyProtection="1">
      <alignment horizontal="left" vertical="top" wrapText="1"/>
    </xf>
    <xf numFmtId="0" fontId="17" fillId="0" borderId="1" xfId="4" applyFont="1" applyBorder="1" applyAlignment="1" applyProtection="1">
      <alignment horizontal="left" vertical="top" wrapText="1"/>
    </xf>
    <xf numFmtId="0" fontId="50" fillId="3" borderId="0" xfId="4" applyFont="1" applyFill="1" applyBorder="1" applyAlignment="1" applyProtection="1">
      <alignment horizontal="left" vertical="top"/>
    </xf>
    <xf numFmtId="0" fontId="54" fillId="3" borderId="0" xfId="4" applyFont="1" applyFill="1" applyBorder="1" applyAlignment="1" applyProtection="1">
      <alignment horizontal="left" vertical="top"/>
    </xf>
    <xf numFmtId="0" fontId="14" fillId="3" borderId="0" xfId="7" applyFont="1" applyFill="1" applyBorder="1" applyAlignment="1">
      <alignment vertical="top" wrapText="1"/>
    </xf>
    <xf numFmtId="0" fontId="13" fillId="3" borderId="0" xfId="7" applyFont="1" applyFill="1" applyBorder="1" applyAlignment="1">
      <alignment vertical="top"/>
    </xf>
    <xf numFmtId="0" fontId="13" fillId="3" borderId="0" xfId="7" applyFont="1" applyFill="1" applyBorder="1" applyAlignment="1">
      <alignment vertical="top" wrapText="1"/>
    </xf>
    <xf numFmtId="0" fontId="14" fillId="3" borderId="0" xfId="7" applyFont="1" applyFill="1" applyBorder="1" applyAlignment="1">
      <alignment horizontal="left" vertical="top" wrapText="1"/>
    </xf>
    <xf numFmtId="0" fontId="13" fillId="3" borderId="0" xfId="7" applyFont="1" applyFill="1"/>
    <xf numFmtId="0" fontId="13" fillId="0" borderId="0" xfId="7" applyFont="1"/>
    <xf numFmtId="0" fontId="65" fillId="3" borderId="0" xfId="7" applyFont="1" applyFill="1" applyBorder="1" applyAlignment="1">
      <alignment vertical="top"/>
    </xf>
    <xf numFmtId="0" fontId="65" fillId="3" borderId="0" xfId="7" applyFont="1" applyFill="1" applyBorder="1" applyAlignment="1">
      <alignment vertical="top" wrapText="1"/>
    </xf>
    <xf numFmtId="0" fontId="66" fillId="3" borderId="0" xfId="0" applyFont="1" applyFill="1" applyAlignment="1">
      <alignment horizontal="left" vertical="center" indent="2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 indent="2"/>
    </xf>
    <xf numFmtId="0" fontId="27" fillId="3" borderId="0" xfId="0" applyFont="1" applyFill="1"/>
    <xf numFmtId="0" fontId="7" fillId="4" borderId="5" xfId="7" applyFont="1" applyFill="1" applyBorder="1" applyAlignment="1">
      <alignment horizontal="right" vertical="center"/>
    </xf>
    <xf numFmtId="0" fontId="14" fillId="3" borderId="0" xfId="7" applyFont="1" applyFill="1" applyAlignment="1"/>
    <xf numFmtId="0" fontId="14" fillId="3" borderId="0" xfId="7" applyFont="1" applyFill="1" applyBorder="1" applyAlignment="1">
      <alignment vertical="center"/>
    </xf>
    <xf numFmtId="0" fontId="17" fillId="3" borderId="0" xfId="7" applyFont="1" applyFill="1" applyBorder="1" applyAlignment="1">
      <alignment vertical="center"/>
    </xf>
    <xf numFmtId="0" fontId="14" fillId="4" borderId="21" xfId="4" applyFont="1" applyFill="1" applyBorder="1" applyAlignment="1">
      <alignment horizontal="right"/>
    </xf>
    <xf numFmtId="0" fontId="13" fillId="4" borderId="21" xfId="4" applyFont="1" applyFill="1" applyBorder="1" applyAlignment="1" applyProtection="1">
      <alignment vertical="top"/>
      <protection locked="0"/>
    </xf>
    <xf numFmtId="0" fontId="13" fillId="4" borderId="36" xfId="4" applyFont="1" applyFill="1" applyBorder="1" applyAlignment="1" applyProtection="1">
      <alignment vertical="top"/>
      <protection locked="0"/>
    </xf>
    <xf numFmtId="0" fontId="13" fillId="4" borderId="35" xfId="4" applyFont="1" applyFill="1" applyBorder="1" applyAlignment="1" applyProtection="1">
      <alignment vertical="top"/>
      <protection locked="0"/>
    </xf>
    <xf numFmtId="0" fontId="13" fillId="5" borderId="21" xfId="4" applyFont="1" applyFill="1" applyBorder="1" applyAlignment="1" applyProtection="1">
      <alignment horizontal="right" vertical="center" wrapText="1"/>
      <protection locked="0"/>
    </xf>
    <xf numFmtId="0" fontId="14" fillId="4" borderId="25" xfId="4" applyFont="1" applyFill="1" applyBorder="1" applyAlignment="1">
      <alignment horizontal="right"/>
    </xf>
    <xf numFmtId="0" fontId="13" fillId="4" borderId="22" xfId="4" applyFont="1" applyFill="1" applyBorder="1" applyAlignment="1" applyProtection="1">
      <alignment vertical="top"/>
      <protection locked="0"/>
    </xf>
    <xf numFmtId="0" fontId="13" fillId="4" borderId="37" xfId="4" applyFont="1" applyFill="1" applyBorder="1" applyAlignment="1" applyProtection="1">
      <alignment vertical="top"/>
      <protection locked="0"/>
    </xf>
    <xf numFmtId="0" fontId="13" fillId="3" borderId="21" xfId="7" applyFont="1" applyFill="1" applyBorder="1" applyAlignment="1">
      <alignment horizontal="center"/>
    </xf>
    <xf numFmtId="0" fontId="14" fillId="3" borderId="21" xfId="7" applyFont="1" applyFill="1" applyBorder="1" applyAlignment="1">
      <alignment horizontal="center"/>
    </xf>
    <xf numFmtId="0" fontId="13" fillId="5" borderId="21" xfId="7" applyFont="1" applyFill="1" applyBorder="1" applyAlignment="1" applyProtection="1">
      <alignment horizontal="right" vertical="center"/>
      <protection locked="0"/>
    </xf>
    <xf numFmtId="0" fontId="13" fillId="4" borderId="21" xfId="7" applyFont="1" applyFill="1" applyBorder="1" applyAlignment="1">
      <alignment horizontal="right" vertical="center"/>
    </xf>
    <xf numFmtId="0" fontId="13" fillId="4" borderId="25" xfId="7" applyFont="1" applyFill="1" applyBorder="1" applyAlignment="1">
      <alignment horizontal="right" vertical="center"/>
    </xf>
    <xf numFmtId="0" fontId="13" fillId="4" borderId="26" xfId="7" applyFont="1" applyFill="1" applyBorder="1" applyAlignment="1">
      <alignment horizontal="right" vertical="center"/>
    </xf>
    <xf numFmtId="0" fontId="13" fillId="4" borderId="5" xfId="7" applyFont="1" applyFill="1" applyBorder="1" applyAlignment="1">
      <alignment horizontal="right" vertical="center"/>
    </xf>
    <xf numFmtId="0" fontId="13" fillId="0" borderId="26" xfId="7" applyFont="1" applyBorder="1" applyAlignment="1" applyProtection="1">
      <alignment horizontal="right" vertical="center"/>
      <protection locked="0"/>
    </xf>
    <xf numFmtId="0" fontId="14" fillId="3" borderId="0" xfId="7" applyFont="1" applyFill="1"/>
    <xf numFmtId="0" fontId="17" fillId="3" borderId="0" xfId="7" applyFont="1" applyFill="1" applyAlignment="1"/>
    <xf numFmtId="0" fontId="48" fillId="4" borderId="21" xfId="0" applyFont="1" applyFill="1" applyBorder="1" applyAlignment="1">
      <alignment horizontal="right" vertical="center" wrapText="1"/>
    </xf>
    <xf numFmtId="0" fontId="48" fillId="4" borderId="21" xfId="0" applyFont="1" applyFill="1" applyBorder="1" applyAlignment="1">
      <alignment vertical="center" wrapText="1"/>
    </xf>
    <xf numFmtId="0" fontId="65" fillId="3" borderId="0" xfId="7" applyFont="1" applyFill="1" applyBorder="1" applyAlignment="1">
      <alignment vertical="top"/>
    </xf>
    <xf numFmtId="0" fontId="14" fillId="4" borderId="21" xfId="4" applyFont="1" applyFill="1" applyBorder="1" applyAlignment="1">
      <alignment horizontal="right"/>
    </xf>
    <xf numFmtId="0" fontId="14" fillId="9" borderId="32" xfId="7" applyFont="1" applyFill="1" applyBorder="1" applyAlignment="1">
      <alignment horizontal="center" vertical="center" wrapText="1"/>
    </xf>
    <xf numFmtId="0" fontId="13" fillId="0" borderId="21" xfId="7" applyFont="1" applyBorder="1" applyAlignment="1" applyProtection="1">
      <alignment horizontal="right" vertical="center"/>
      <protection locked="0"/>
    </xf>
    <xf numFmtId="0" fontId="13" fillId="4" borderId="21" xfId="7" applyFont="1" applyFill="1" applyBorder="1" applyAlignment="1">
      <alignment horizontal="right" vertical="center"/>
    </xf>
    <xf numFmtId="0" fontId="50" fillId="3" borderId="0" xfId="4" applyFont="1" applyFill="1" applyBorder="1" applyAlignment="1" applyProtection="1">
      <alignment horizontal="left" vertical="top"/>
    </xf>
    <xf numFmtId="0" fontId="13" fillId="4" borderId="29" xfId="7" applyFont="1" applyFill="1" applyBorder="1" applyAlignment="1">
      <alignment horizontal="right" vertical="center"/>
    </xf>
    <xf numFmtId="0" fontId="13" fillId="4" borderId="25" xfId="7" applyFont="1" applyFill="1" applyBorder="1" applyAlignment="1">
      <alignment horizontal="right" vertical="center"/>
    </xf>
    <xf numFmtId="0" fontId="13" fillId="4" borderId="26" xfId="7" applyFont="1" applyFill="1" applyBorder="1" applyAlignment="1">
      <alignment horizontal="right" vertical="center"/>
    </xf>
    <xf numFmtId="0" fontId="13" fillId="4" borderId="5" xfId="7" applyFont="1" applyFill="1" applyBorder="1" applyAlignment="1">
      <alignment horizontal="right" vertical="center"/>
    </xf>
    <xf numFmtId="0" fontId="0" fillId="0" borderId="0" xfId="0" applyFont="1" applyAlignment="1"/>
    <xf numFmtId="0" fontId="48" fillId="4" borderId="32" xfId="0" applyFont="1" applyFill="1" applyBorder="1" applyAlignment="1">
      <alignment horizontal="right" vertical="center" wrapText="1"/>
    </xf>
    <xf numFmtId="0" fontId="48" fillId="4" borderId="32" xfId="0" applyFont="1" applyFill="1" applyBorder="1" applyAlignment="1">
      <alignment vertical="center" wrapText="1"/>
    </xf>
    <xf numFmtId="0" fontId="48" fillId="9" borderId="21" xfId="0" applyFont="1" applyFill="1" applyBorder="1" applyAlignment="1">
      <alignment vertical="center" wrapText="1"/>
    </xf>
    <xf numFmtId="0" fontId="47" fillId="9" borderId="21" xfId="0" applyFont="1" applyFill="1" applyBorder="1" applyAlignment="1">
      <alignment horizontal="center" vertical="center" wrapText="1"/>
    </xf>
    <xf numFmtId="0" fontId="47" fillId="4" borderId="21" xfId="0" applyFont="1" applyFill="1" applyBorder="1" applyAlignment="1">
      <alignment horizontal="center" vertical="center" wrapText="1"/>
    </xf>
    <xf numFmtId="0" fontId="13" fillId="4" borderId="25" xfId="4" applyFont="1" applyFill="1" applyBorder="1" applyAlignment="1">
      <alignment vertical="top"/>
    </xf>
    <xf numFmtId="0" fontId="13" fillId="4" borderId="35" xfId="4" applyFont="1" applyFill="1" applyBorder="1" applyAlignment="1">
      <alignment vertical="top"/>
    </xf>
    <xf numFmtId="0" fontId="13" fillId="4" borderId="22" xfId="7" applyFont="1" applyFill="1" applyBorder="1" applyAlignment="1">
      <alignment horizontal="right" vertical="center"/>
    </xf>
    <xf numFmtId="0" fontId="13" fillId="4" borderId="36" xfId="7" applyFont="1" applyFill="1" applyBorder="1" applyAlignment="1">
      <alignment horizontal="right" vertical="center"/>
    </xf>
    <xf numFmtId="0" fontId="13" fillId="4" borderId="37" xfId="7" applyFont="1" applyFill="1" applyBorder="1" applyAlignment="1">
      <alignment horizontal="right" vertical="center"/>
    </xf>
    <xf numFmtId="0" fontId="13" fillId="5" borderId="22" xfId="4" applyFont="1" applyFill="1" applyBorder="1" applyAlignment="1" applyProtection="1">
      <alignment horizontal="right" vertical="center"/>
      <protection locked="0"/>
    </xf>
    <xf numFmtId="0" fontId="31" fillId="0" borderId="0" xfId="4" applyFont="1" applyBorder="1" applyAlignment="1">
      <alignment vertical="top"/>
    </xf>
    <xf numFmtId="0" fontId="17" fillId="0" borderId="0" xfId="6" applyFont="1" applyBorder="1" applyAlignment="1">
      <alignment vertical="top"/>
    </xf>
    <xf numFmtId="0" fontId="17" fillId="0" borderId="0" xfId="4" applyFont="1" applyBorder="1" applyAlignment="1">
      <alignment vertical="top"/>
    </xf>
    <xf numFmtId="0" fontId="17" fillId="3" borderId="0" xfId="4" applyFont="1" applyFill="1" applyBorder="1" applyAlignment="1">
      <alignment vertical="center"/>
    </xf>
    <xf numFmtId="0" fontId="17" fillId="3" borderId="0" xfId="4" applyFont="1" applyFill="1" applyBorder="1" applyAlignment="1">
      <alignment horizontal="left" vertical="center"/>
    </xf>
    <xf numFmtId="0" fontId="17" fillId="3" borderId="0" xfId="4" applyFont="1" applyFill="1" applyBorder="1" applyAlignment="1">
      <alignment vertical="top"/>
    </xf>
    <xf numFmtId="0" fontId="28" fillId="0" borderId="1" xfId="9" applyFont="1" applyBorder="1" applyAlignment="1" applyProtection="1">
      <alignment horizontal="center" vertical="top" wrapText="1"/>
    </xf>
    <xf numFmtId="0" fontId="28" fillId="0" borderId="1" xfId="9" applyFont="1" applyBorder="1" applyAlignment="1" applyProtection="1">
      <alignment horizontal="left" vertical="top" wrapText="1"/>
      <protection locked="0"/>
    </xf>
    <xf numFmtId="0" fontId="5" fillId="0" borderId="0" xfId="31" applyFill="1"/>
    <xf numFmtId="0" fontId="13" fillId="0" borderId="0" xfId="31" applyFont="1" applyFill="1"/>
    <xf numFmtId="0" fontId="27" fillId="3" borderId="0" xfId="31" applyFont="1" applyFill="1"/>
    <xf numFmtId="0" fontId="14" fillId="3" borderId="0" xfId="31" applyFont="1" applyFill="1"/>
    <xf numFmtId="0" fontId="13" fillId="0" borderId="0" xfId="31" applyFont="1"/>
    <xf numFmtId="0" fontId="28" fillId="0" borderId="0" xfId="0" applyFont="1"/>
    <xf numFmtId="0" fontId="28" fillId="0" borderId="0" xfId="4" applyFont="1" applyFill="1" applyBorder="1" applyAlignment="1" applyProtection="1">
      <alignment horizontal="right" vertical="center"/>
      <protection locked="0"/>
    </xf>
    <xf numFmtId="0" fontId="28" fillId="0" borderId="0" xfId="4" applyFont="1" applyFill="1" applyBorder="1" applyAlignment="1">
      <alignment horizontal="right" vertical="center"/>
    </xf>
    <xf numFmtId="0" fontId="14" fillId="9" borderId="21" xfId="7" applyFont="1" applyFill="1" applyBorder="1" applyAlignment="1">
      <alignment horizontal="center" vertical="center" wrapText="1"/>
    </xf>
    <xf numFmtId="0" fontId="33" fillId="9" borderId="21" xfId="4" applyFont="1" applyFill="1" applyBorder="1" applyAlignment="1">
      <alignment horizontal="center" vertical="center" wrapText="1"/>
    </xf>
    <xf numFmtId="0" fontId="28" fillId="9" borderId="21" xfId="4" applyFont="1" applyFill="1" applyBorder="1" applyAlignment="1">
      <alignment horizontal="right"/>
    </xf>
    <xf numFmtId="0" fontId="35" fillId="9" borderId="21" xfId="4" applyFont="1" applyFill="1" applyBorder="1" applyAlignment="1">
      <alignment horizontal="right" vertical="top" wrapText="1"/>
    </xf>
    <xf numFmtId="0" fontId="35" fillId="9" borderId="21" xfId="4" applyFont="1" applyFill="1" applyBorder="1" applyAlignment="1">
      <alignment horizontal="center" vertical="center" wrapText="1"/>
    </xf>
    <xf numFmtId="0" fontId="13" fillId="4" borderId="25" xfId="4" applyFont="1" applyFill="1" applyBorder="1"/>
    <xf numFmtId="0" fontId="13" fillId="4" borderId="36" xfId="1" applyNumberFormat="1" applyFont="1" applyFill="1" applyBorder="1"/>
    <xf numFmtId="0" fontId="13" fillId="4" borderId="37" xfId="1" applyNumberFormat="1" applyFont="1" applyFill="1" applyBorder="1"/>
    <xf numFmtId="0" fontId="13" fillId="4" borderId="22" xfId="1" applyNumberFormat="1" applyFont="1" applyFill="1" applyBorder="1"/>
    <xf numFmtId="0" fontId="35" fillId="9" borderId="21" xfId="4" applyFont="1" applyFill="1" applyBorder="1" applyAlignment="1">
      <alignment horizontal="center" vertical="top" wrapText="1"/>
    </xf>
    <xf numFmtId="0" fontId="35" fillId="8" borderId="21" xfId="4" applyFont="1" applyFill="1" applyBorder="1" applyAlignment="1">
      <alignment horizontal="center" vertical="top" wrapText="1"/>
    </xf>
    <xf numFmtId="0" fontId="28" fillId="8" borderId="21" xfId="4" applyFont="1" applyFill="1" applyBorder="1" applyAlignment="1">
      <alignment horizontal="left"/>
    </xf>
    <xf numFmtId="0" fontId="35" fillId="8" borderId="21" xfId="4" applyFont="1" applyFill="1" applyBorder="1" applyAlignment="1">
      <alignment horizontal="center" vertical="center" wrapText="1"/>
    </xf>
    <xf numFmtId="0" fontId="28" fillId="8" borderId="0" xfId="4" applyFont="1" applyFill="1" applyAlignment="1">
      <alignment horizontal="left"/>
    </xf>
    <xf numFmtId="0" fontId="42" fillId="8" borderId="0" xfId="4" applyFont="1" applyFill="1" applyBorder="1" applyAlignment="1">
      <alignment horizontal="center" vertical="center" wrapText="1"/>
    </xf>
    <xf numFmtId="0" fontId="33" fillId="9" borderId="4" xfId="4" applyFont="1" applyFill="1" applyBorder="1" applyAlignment="1">
      <alignment horizontal="center" vertical="center" wrapText="1"/>
    </xf>
    <xf numFmtId="0" fontId="28" fillId="9" borderId="3" xfId="4" applyFont="1" applyFill="1" applyBorder="1" applyAlignment="1">
      <alignment horizontal="right"/>
    </xf>
    <xf numFmtId="0" fontId="35" fillId="9" borderId="3" xfId="4" applyFont="1" applyFill="1" applyBorder="1" applyAlignment="1">
      <alignment horizontal="right" vertical="top" wrapText="1"/>
    </xf>
    <xf numFmtId="0" fontId="35" fillId="9" borderId="3" xfId="4" applyFont="1" applyFill="1" applyBorder="1" applyAlignment="1">
      <alignment horizontal="center" vertical="center" wrapText="1"/>
    </xf>
    <xf numFmtId="0" fontId="35" fillId="9" borderId="16" xfId="4" applyFont="1" applyFill="1" applyBorder="1" applyAlignment="1">
      <alignment horizontal="center" vertical="top" wrapText="1"/>
    </xf>
    <xf numFmtId="0" fontId="35" fillId="9" borderId="3" xfId="4" applyFont="1" applyFill="1" applyBorder="1" applyAlignment="1">
      <alignment horizontal="center" vertical="top" wrapText="1"/>
    </xf>
    <xf numFmtId="0" fontId="28" fillId="9" borderId="10" xfId="4" applyFont="1" applyFill="1" applyBorder="1" applyAlignment="1">
      <alignment horizontal="right" vertical="center"/>
    </xf>
    <xf numFmtId="0" fontId="35" fillId="9" borderId="11" xfId="4" applyFont="1" applyFill="1" applyBorder="1" applyAlignment="1">
      <alignment horizontal="center" vertical="center" wrapText="1"/>
    </xf>
    <xf numFmtId="0" fontId="28" fillId="5" borderId="21" xfId="4" applyFont="1" applyFill="1" applyBorder="1" applyAlignment="1">
      <alignment horizontal="right" vertical="center"/>
    </xf>
    <xf numFmtId="0" fontId="48" fillId="9" borderId="21" xfId="0" applyFont="1" applyFill="1" applyBorder="1" applyAlignment="1">
      <alignment horizontal="right" vertical="center" wrapText="1"/>
    </xf>
    <xf numFmtId="0" fontId="15" fillId="9" borderId="32" xfId="7" applyFont="1" applyFill="1" applyBorder="1" applyAlignment="1">
      <alignment horizontal="center" vertical="center" wrapText="1"/>
    </xf>
    <xf numFmtId="0" fontId="14" fillId="9" borderId="21" xfId="7" applyFont="1" applyFill="1" applyBorder="1" applyAlignment="1">
      <alignment horizontal="center" vertical="top" wrapText="1"/>
    </xf>
    <xf numFmtId="0" fontId="13" fillId="9" borderId="25" xfId="7" applyFont="1" applyFill="1" applyBorder="1" applyAlignment="1">
      <alignment horizontal="right" vertical="center" wrapText="1"/>
    </xf>
    <xf numFmtId="0" fontId="13" fillId="9" borderId="21" xfId="7" applyFont="1" applyFill="1" applyBorder="1" applyAlignment="1">
      <alignment horizontal="right" vertical="center" wrapText="1"/>
    </xf>
    <xf numFmtId="0" fontId="15" fillId="9" borderId="4" xfId="4" applyFont="1" applyFill="1" applyBorder="1" applyAlignment="1">
      <alignment horizontal="center" vertical="center" wrapText="1"/>
    </xf>
    <xf numFmtId="0" fontId="14" fillId="9" borderId="3" xfId="4" applyFont="1" applyFill="1" applyBorder="1" applyAlignment="1">
      <alignment horizontal="center" vertical="center" wrapText="1"/>
    </xf>
    <xf numFmtId="0" fontId="14" fillId="9" borderId="16" xfId="4" applyFont="1" applyFill="1" applyBorder="1" applyAlignment="1">
      <alignment horizontal="center" vertical="center" wrapText="1"/>
    </xf>
    <xf numFmtId="0" fontId="13" fillId="9" borderId="3" xfId="4" applyFont="1" applyFill="1" applyBorder="1" applyAlignment="1">
      <alignment horizontal="right" vertical="top"/>
    </xf>
    <xf numFmtId="0" fontId="13" fillId="9" borderId="0" xfId="4" applyFont="1" applyFill="1" applyBorder="1" applyAlignment="1">
      <alignment horizontal="right" vertical="top"/>
    </xf>
    <xf numFmtId="0" fontId="14" fillId="9" borderId="3" xfId="4" applyFont="1" applyFill="1" applyBorder="1" applyAlignment="1">
      <alignment horizontal="center" vertical="top" wrapText="1"/>
    </xf>
    <xf numFmtId="0" fontId="14" fillId="9" borderId="8" xfId="4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right"/>
    </xf>
    <xf numFmtId="0" fontId="13" fillId="9" borderId="3" xfId="4" applyFont="1" applyFill="1" applyBorder="1" applyAlignment="1">
      <alignment horizontal="right"/>
    </xf>
    <xf numFmtId="0" fontId="6" fillId="9" borderId="3" xfId="4" applyFont="1" applyFill="1" applyBorder="1" applyAlignment="1">
      <alignment horizontal="right" vertical="top" wrapText="1"/>
    </xf>
    <xf numFmtId="0" fontId="13" fillId="9" borderId="0" xfId="4" applyFont="1" applyFill="1" applyAlignment="1">
      <alignment horizontal="right"/>
    </xf>
    <xf numFmtId="0" fontId="14" fillId="8" borderId="3" xfId="4" applyFont="1" applyFill="1" applyBorder="1" applyAlignment="1">
      <alignment horizontal="center" vertical="center" wrapText="1"/>
    </xf>
    <xf numFmtId="0" fontId="14" fillId="8" borderId="8" xfId="4" applyFont="1" applyFill="1" applyBorder="1" applyAlignment="1">
      <alignment horizontal="center" vertical="center" wrapText="1"/>
    </xf>
    <xf numFmtId="0" fontId="14" fillId="8" borderId="21" xfId="4" applyFont="1" applyFill="1" applyBorder="1" applyAlignment="1">
      <alignment horizontal="center" vertical="center" wrapText="1"/>
    </xf>
    <xf numFmtId="0" fontId="14" fillId="8" borderId="3" xfId="4" applyFont="1" applyFill="1" applyBorder="1" applyAlignment="1">
      <alignment horizontal="center" vertical="top" wrapText="1"/>
    </xf>
    <xf numFmtId="0" fontId="15" fillId="9" borderId="20" xfId="4" applyFont="1" applyFill="1" applyBorder="1" applyAlignment="1">
      <alignment horizontal="center" vertical="center" wrapText="1"/>
    </xf>
    <xf numFmtId="0" fontId="13" fillId="9" borderId="21" xfId="4" applyFont="1" applyFill="1" applyBorder="1" applyAlignment="1">
      <alignment horizontal="right" vertical="top"/>
    </xf>
    <xf numFmtId="0" fontId="14" fillId="9" borderId="21" xfId="4" applyFont="1" applyFill="1" applyBorder="1" applyAlignment="1">
      <alignment horizontal="center" vertical="center" wrapText="1"/>
    </xf>
    <xf numFmtId="0" fontId="15" fillId="9" borderId="4" xfId="4" applyFont="1" applyFill="1" applyBorder="1" applyAlignment="1">
      <alignment horizontal="center" vertical="top" wrapText="1"/>
    </xf>
    <xf numFmtId="0" fontId="13" fillId="9" borderId="10" xfId="4" applyFont="1" applyFill="1" applyBorder="1" applyAlignment="1">
      <alignment horizontal="right"/>
    </xf>
    <xf numFmtId="0" fontId="13" fillId="9" borderId="21" xfId="4" applyFont="1" applyFill="1" applyBorder="1" applyAlignment="1">
      <alignment horizontal="right"/>
    </xf>
    <xf numFmtId="0" fontId="14" fillId="8" borderId="26" xfId="4" applyFont="1" applyFill="1" applyBorder="1" applyAlignment="1">
      <alignment horizontal="center" vertical="center" wrapText="1"/>
    </xf>
    <xf numFmtId="0" fontId="9" fillId="9" borderId="21" xfId="4" applyFont="1" applyFill="1" applyBorder="1" applyAlignment="1">
      <alignment horizontal="right" vertical="top" wrapText="1"/>
    </xf>
    <xf numFmtId="0" fontId="13" fillId="9" borderId="21" xfId="4" applyFont="1" applyFill="1" applyBorder="1" applyAlignment="1">
      <alignment horizontal="right" vertical="top" wrapText="1"/>
    </xf>
    <xf numFmtId="0" fontId="37" fillId="9" borderId="3" xfId="6" applyFont="1" applyFill="1" applyBorder="1" applyAlignment="1">
      <alignment horizontal="center" vertical="center" wrapText="1"/>
    </xf>
    <xf numFmtId="0" fontId="28" fillId="9" borderId="3" xfId="6" applyFont="1" applyFill="1" applyBorder="1" applyAlignment="1">
      <alignment horizontal="right" vertical="center" wrapText="1"/>
    </xf>
    <xf numFmtId="0" fontId="35" fillId="9" borderId="3" xfId="6" applyFont="1" applyFill="1" applyBorder="1" applyAlignment="1">
      <alignment horizontal="center" vertical="center" wrapText="1"/>
    </xf>
    <xf numFmtId="0" fontId="35" fillId="4" borderId="3" xfId="6" applyFont="1" applyFill="1" applyBorder="1" applyAlignment="1">
      <alignment horizontal="center" vertical="center" wrapText="1"/>
    </xf>
    <xf numFmtId="0" fontId="35" fillId="9" borderId="4" xfId="4" applyFont="1" applyFill="1" applyBorder="1" applyAlignment="1">
      <alignment horizontal="center" vertical="center" wrapText="1"/>
    </xf>
    <xf numFmtId="0" fontId="28" fillId="9" borderId="3" xfId="4" applyFont="1" applyFill="1" applyBorder="1" applyAlignment="1">
      <alignment horizontal="right" vertical="top"/>
    </xf>
    <xf numFmtId="0" fontId="28" fillId="9" borderId="10" xfId="4" applyFont="1" applyFill="1" applyBorder="1" applyAlignment="1">
      <alignment horizontal="right" vertical="top"/>
    </xf>
    <xf numFmtId="0" fontId="49" fillId="9" borderId="3" xfId="4" applyFont="1" applyFill="1" applyBorder="1" applyAlignment="1">
      <alignment horizontal="right" vertical="top" wrapText="1"/>
    </xf>
    <xf numFmtId="0" fontId="9" fillId="9" borderId="3" xfId="4" applyFont="1" applyFill="1" applyBorder="1" applyAlignment="1">
      <alignment horizontal="right" vertical="top" wrapText="1"/>
    </xf>
    <xf numFmtId="0" fontId="9" fillId="9" borderId="8" xfId="4" applyFont="1" applyFill="1" applyBorder="1" applyAlignment="1">
      <alignment horizontal="right" vertical="top" wrapText="1"/>
    </xf>
    <xf numFmtId="0" fontId="13" fillId="9" borderId="9" xfId="4" applyFont="1" applyFill="1" applyBorder="1" applyAlignment="1">
      <alignment horizontal="right"/>
    </xf>
    <xf numFmtId="0" fontId="13" fillId="9" borderId="49" xfId="4" applyFont="1" applyFill="1" applyBorder="1" applyAlignment="1">
      <alignment horizontal="center" vertical="center" wrapText="1"/>
    </xf>
    <xf numFmtId="0" fontId="13" fillId="9" borderId="45" xfId="4" applyFont="1" applyFill="1" applyBorder="1" applyAlignment="1">
      <alignment horizontal="center" vertical="center" wrapText="1"/>
    </xf>
    <xf numFmtId="0" fontId="14" fillId="9" borderId="0" xfId="4" applyFont="1" applyFill="1" applyBorder="1" applyAlignment="1">
      <alignment horizontal="right" vertical="top"/>
    </xf>
    <xf numFmtId="0" fontId="33" fillId="9" borderId="20" xfId="4" applyFont="1" applyFill="1" applyBorder="1" applyAlignment="1">
      <alignment horizontal="center" vertical="center" wrapText="1"/>
    </xf>
    <xf numFmtId="0" fontId="28" fillId="9" borderId="21" xfId="4" applyFont="1" applyFill="1" applyBorder="1" applyAlignment="1">
      <alignment horizontal="right" vertical="top"/>
    </xf>
    <xf numFmtId="0" fontId="13" fillId="9" borderId="3" xfId="6" applyFont="1" applyFill="1" applyBorder="1" applyAlignment="1">
      <alignment horizontal="right" vertical="center"/>
    </xf>
    <xf numFmtId="0" fontId="27" fillId="9" borderId="21" xfId="7" applyFont="1" applyFill="1" applyBorder="1" applyAlignment="1">
      <alignment horizontal="center" vertical="center" wrapText="1"/>
    </xf>
    <xf numFmtId="0" fontId="13" fillId="9" borderId="21" xfId="7" applyFont="1" applyFill="1" applyBorder="1" applyAlignment="1">
      <alignment horizontal="right" vertical="top"/>
    </xf>
    <xf numFmtId="0" fontId="13" fillId="9" borderId="21" xfId="7" applyFont="1" applyFill="1" applyBorder="1" applyAlignment="1">
      <alignment horizontal="right" vertical="top" wrapText="1"/>
    </xf>
    <xf numFmtId="0" fontId="15" fillId="9" borderId="20" xfId="6" applyFont="1" applyFill="1" applyBorder="1" applyAlignment="1">
      <alignment horizontal="center" vertical="center" wrapText="1"/>
    </xf>
    <xf numFmtId="0" fontId="13" fillId="9" borderId="21" xfId="6" applyFont="1" applyFill="1" applyBorder="1" applyAlignment="1">
      <alignment horizontal="right" vertical="top"/>
    </xf>
    <xf numFmtId="0" fontId="8" fillId="9" borderId="21" xfId="6" applyFont="1" applyFill="1" applyBorder="1" applyAlignment="1">
      <alignment horizontal="right" vertical="top"/>
    </xf>
    <xf numFmtId="0" fontId="14" fillId="9" borderId="21" xfId="6" applyFont="1" applyFill="1" applyBorder="1" applyAlignment="1">
      <alignment horizontal="center" vertical="center" wrapText="1"/>
    </xf>
    <xf numFmtId="0" fontId="14" fillId="9" borderId="0" xfId="6" applyFont="1" applyFill="1" applyBorder="1" applyAlignment="1">
      <alignment horizontal="center" vertical="center" wrapText="1"/>
    </xf>
    <xf numFmtId="0" fontId="13" fillId="9" borderId="21" xfId="4" applyFont="1" applyFill="1" applyBorder="1" applyAlignment="1">
      <alignment horizontal="center" vertical="center" wrapText="1"/>
    </xf>
    <xf numFmtId="0" fontId="14" fillId="9" borderId="21" xfId="6" applyFont="1" applyFill="1" applyBorder="1" applyAlignment="1">
      <alignment horizontal="center" wrapText="1"/>
    </xf>
    <xf numFmtId="0" fontId="13" fillId="9" borderId="26" xfId="4" applyFont="1" applyFill="1" applyBorder="1" applyAlignment="1">
      <alignment horizontal="center" vertical="center" wrapText="1"/>
    </xf>
    <xf numFmtId="0" fontId="15" fillId="9" borderId="4" xfId="6" applyFont="1" applyFill="1" applyBorder="1" applyAlignment="1">
      <alignment horizontal="center" vertical="center" wrapText="1"/>
    </xf>
    <xf numFmtId="0" fontId="14" fillId="9" borderId="8" xfId="6" applyFont="1" applyFill="1" applyBorder="1" applyAlignment="1">
      <alignment horizontal="center" vertical="top" wrapText="1"/>
    </xf>
    <xf numFmtId="0" fontId="8" fillId="9" borderId="10" xfId="6" applyFont="1" applyFill="1" applyBorder="1" applyAlignment="1">
      <alignment horizontal="right" vertical="top" wrapText="1"/>
    </xf>
    <xf numFmtId="0" fontId="15" fillId="9" borderId="32" xfId="6" applyFont="1" applyFill="1" applyBorder="1" applyAlignment="1">
      <alignment horizontal="center" vertical="center" wrapText="1"/>
    </xf>
    <xf numFmtId="0" fontId="14" fillId="9" borderId="32" xfId="6" applyFont="1" applyFill="1" applyBorder="1" applyAlignment="1">
      <alignment horizontal="center" vertical="center" wrapText="1"/>
    </xf>
    <xf numFmtId="0" fontId="14" fillId="9" borderId="9" xfId="6" applyFont="1" applyFill="1" applyBorder="1" applyAlignment="1">
      <alignment horizontal="center" vertical="center" wrapText="1"/>
    </xf>
    <xf numFmtId="0" fontId="14" fillId="9" borderId="3" xfId="6" applyFont="1" applyFill="1" applyBorder="1" applyAlignment="1">
      <alignment horizontal="center" vertical="center" wrapText="1"/>
    </xf>
    <xf numFmtId="0" fontId="14" fillId="9" borderId="6" xfId="6" applyFont="1" applyFill="1" applyBorder="1" applyAlignment="1">
      <alignment horizontal="center" vertical="center" wrapText="1"/>
    </xf>
    <xf numFmtId="0" fontId="7" fillId="9" borderId="3" xfId="6" applyFont="1" applyFill="1" applyBorder="1" applyAlignment="1">
      <alignment horizontal="right" vertical="top"/>
    </xf>
    <xf numFmtId="0" fontId="14" fillId="9" borderId="4" xfId="6" applyFont="1" applyFill="1" applyBorder="1" applyAlignment="1">
      <alignment horizontal="center" vertical="center" wrapText="1"/>
    </xf>
    <xf numFmtId="0" fontId="7" fillId="9" borderId="10" xfId="6" applyFont="1" applyFill="1" applyBorder="1" applyAlignment="1">
      <alignment horizontal="right" vertical="center" wrapText="1"/>
    </xf>
    <xf numFmtId="0" fontId="15" fillId="9" borderId="32" xfId="6" applyFont="1" applyFill="1" applyBorder="1" applyAlignment="1">
      <alignment horizontal="center" vertical="top" wrapText="1"/>
    </xf>
    <xf numFmtId="0" fontId="14" fillId="9" borderId="21" xfId="6" applyFont="1" applyFill="1" applyBorder="1" applyAlignment="1">
      <alignment wrapText="1"/>
    </xf>
    <xf numFmtId="0" fontId="7" fillId="9" borderId="21" xfId="6" applyFont="1" applyFill="1" applyBorder="1" applyAlignment="1">
      <alignment horizontal="right" vertical="center" wrapText="1"/>
    </xf>
    <xf numFmtId="0" fontId="14" fillId="9" borderId="32" xfId="6" applyFont="1" applyFill="1" applyBorder="1" applyAlignment="1">
      <alignment horizontal="center" vertical="top" wrapText="1"/>
    </xf>
    <xf numFmtId="0" fontId="35" fillId="8" borderId="3" xfId="4" applyFont="1" applyFill="1" applyBorder="1" applyAlignment="1">
      <alignment horizontal="center" vertical="top" wrapText="1"/>
    </xf>
    <xf numFmtId="0" fontId="35" fillId="9" borderId="21" xfId="4" applyFont="1" applyFill="1" applyBorder="1" applyAlignment="1">
      <alignment horizontal="center" vertical="center" wrapText="1"/>
    </xf>
    <xf numFmtId="0" fontId="35" fillId="5" borderId="21" xfId="4" applyFont="1" applyFill="1" applyBorder="1" applyAlignment="1">
      <alignment horizontal="center" vertical="top" wrapText="1"/>
    </xf>
    <xf numFmtId="0" fontId="28" fillId="5" borderId="21" xfId="4" applyFont="1" applyFill="1" applyBorder="1" applyAlignment="1">
      <alignment horizontal="left"/>
    </xf>
    <xf numFmtId="0" fontId="35" fillId="5" borderId="16" xfId="4" applyFont="1" applyFill="1" applyBorder="1" applyAlignment="1">
      <alignment horizontal="center" vertical="top" wrapText="1"/>
    </xf>
    <xf numFmtId="0" fontId="28" fillId="5" borderId="0" xfId="4" applyFont="1" applyFill="1" applyAlignment="1">
      <alignment horizontal="left"/>
    </xf>
    <xf numFmtId="0" fontId="35" fillId="5" borderId="21" xfId="4" applyFont="1" applyFill="1" applyBorder="1" applyAlignment="1">
      <alignment horizontal="center" vertical="center" wrapText="1"/>
    </xf>
    <xf numFmtId="0" fontId="42" fillId="9" borderId="21" xfId="4" applyFont="1" applyFill="1" applyBorder="1" applyAlignment="1">
      <alignment horizontal="center" vertical="center" wrapText="1"/>
    </xf>
    <xf numFmtId="0" fontId="35" fillId="5" borderId="21" xfId="4" applyFont="1" applyFill="1" applyBorder="1" applyAlignment="1">
      <alignment horizontal="left" vertical="center"/>
    </xf>
    <xf numFmtId="0" fontId="14" fillId="5" borderId="16" xfId="4" applyFont="1" applyFill="1" applyBorder="1" applyAlignment="1">
      <alignment horizontal="center" vertical="center" wrapText="1"/>
    </xf>
    <xf numFmtId="0" fontId="14" fillId="5" borderId="21" xfId="4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 wrapText="1"/>
    </xf>
    <xf numFmtId="0" fontId="35" fillId="5" borderId="3" xfId="4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13" fillId="0" borderId="5" xfId="4" applyFont="1" applyFill="1" applyBorder="1" applyAlignment="1" applyProtection="1">
      <alignment vertical="center"/>
      <protection locked="0"/>
    </xf>
    <xf numFmtId="0" fontId="0" fillId="0" borderId="1" xfId="9" applyFont="1" applyBorder="1" applyAlignment="1" applyProtection="1">
      <alignment horizontal="left" vertical="top" wrapText="1"/>
      <protection locked="0"/>
    </xf>
    <xf numFmtId="0" fontId="4" fillId="0" borderId="1" xfId="9" applyFont="1" applyBorder="1" applyAlignment="1" applyProtection="1">
      <alignment horizontal="left" vertical="top" wrapText="1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  <xf numFmtId="0" fontId="33" fillId="3" borderId="0" xfId="4" applyFont="1" applyFill="1" applyAlignment="1">
      <alignment vertical="center"/>
    </xf>
    <xf numFmtId="0" fontId="36" fillId="0" borderId="1" xfId="9" applyFont="1" applyBorder="1" applyAlignment="1" applyProtection="1">
      <alignment horizontal="center" vertical="center" wrapText="1"/>
    </xf>
    <xf numFmtId="0" fontId="15" fillId="3" borderId="0" xfId="4" applyFont="1" applyFill="1" applyAlignment="1">
      <alignment vertical="center"/>
    </xf>
    <xf numFmtId="0" fontId="32" fillId="0" borderId="1" xfId="9" applyFont="1" applyBorder="1" applyAlignment="1" applyProtection="1">
      <alignment horizontal="center" vertical="center" wrapText="1"/>
    </xf>
    <xf numFmtId="0" fontId="13" fillId="3" borderId="0" xfId="4" applyFont="1" applyFill="1" applyAlignment="1">
      <alignment vertical="center"/>
    </xf>
    <xf numFmtId="0" fontId="13" fillId="3" borderId="0" xfId="4" applyFont="1" applyFill="1" applyBorder="1" applyAlignment="1">
      <alignment vertical="center" wrapText="1"/>
    </xf>
    <xf numFmtId="0" fontId="28" fillId="0" borderId="0" xfId="6" applyFont="1" applyBorder="1" applyAlignment="1">
      <alignment vertical="center"/>
    </xf>
    <xf numFmtId="0" fontId="28" fillId="0" borderId="0" xfId="6" applyFont="1" applyBorder="1" applyAlignment="1">
      <alignment vertical="center" wrapText="1"/>
    </xf>
    <xf numFmtId="0" fontId="13" fillId="0" borderId="0" xfId="4" applyFont="1" applyAlignment="1">
      <alignment vertical="center"/>
    </xf>
    <xf numFmtId="0" fontId="28" fillId="0" borderId="0" xfId="4" applyFont="1" applyBorder="1" applyAlignment="1">
      <alignment vertical="center"/>
    </xf>
    <xf numFmtId="0" fontId="28" fillId="0" borderId="0" xfId="4" applyFont="1" applyAlignment="1">
      <alignment vertical="center"/>
    </xf>
    <xf numFmtId="0" fontId="28" fillId="0" borderId="0" xfId="4" applyFont="1" applyBorder="1" applyAlignment="1">
      <alignment vertical="center" wrapText="1"/>
    </xf>
    <xf numFmtId="0" fontId="13" fillId="0" borderId="0" xfId="6" applyFont="1" applyBorder="1" applyAlignment="1">
      <alignment vertical="center"/>
    </xf>
    <xf numFmtId="0" fontId="13" fillId="0" borderId="0" xfId="6" applyFont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/>
    </xf>
    <xf numFmtId="0" fontId="13" fillId="3" borderId="0" xfId="6" applyFont="1" applyFill="1" applyAlignment="1">
      <alignment vertical="center"/>
    </xf>
    <xf numFmtId="0" fontId="13" fillId="3" borderId="0" xfId="4" applyFont="1" applyFill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left"/>
    </xf>
    <xf numFmtId="0" fontId="70" fillId="0" borderId="0" xfId="8" applyFont="1" applyFill="1" applyAlignment="1">
      <alignment horizontal="left"/>
    </xf>
    <xf numFmtId="165" fontId="0" fillId="0" borderId="0" xfId="0" applyNumberFormat="1" applyFont="1" applyAlignment="1">
      <alignment horizontal="left"/>
    </xf>
    <xf numFmtId="0" fontId="71" fillId="0" borderId="0" xfId="8" applyFont="1" applyFill="1" applyAlignment="1">
      <alignment horizontal="left"/>
    </xf>
    <xf numFmtId="49" fontId="0" fillId="0" borderId="0" xfId="0" quotePrefix="1" applyNumberFormat="1" applyFont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left"/>
    </xf>
    <xf numFmtId="166" fontId="0" fillId="0" borderId="0" xfId="0" applyNumberFormat="1" applyFont="1" applyBorder="1" applyAlignment="1">
      <alignment horizontal="left"/>
    </xf>
    <xf numFmtId="166" fontId="0" fillId="0" borderId="0" xfId="0" applyNumberFormat="1" applyFont="1" applyAlignment="1">
      <alignment horizontal="left"/>
    </xf>
    <xf numFmtId="0" fontId="28" fillId="5" borderId="26" xfId="4" applyFont="1" applyFill="1" applyBorder="1" applyProtection="1">
      <protection locked="0"/>
    </xf>
    <xf numFmtId="0" fontId="13" fillId="5" borderId="21" xfId="4" applyFont="1" applyFill="1" applyBorder="1" applyAlignment="1" applyProtection="1">
      <alignment horizontal="right" vertical="top"/>
      <protection locked="0"/>
    </xf>
    <xf numFmtId="0" fontId="13" fillId="5" borderId="0" xfId="4" applyFont="1" applyFill="1" applyBorder="1" applyAlignment="1" applyProtection="1">
      <alignment horizontal="right" vertical="top"/>
      <protection locked="0"/>
    </xf>
    <xf numFmtId="0" fontId="13" fillId="5" borderId="21" xfId="4" applyFont="1" applyFill="1" applyBorder="1" applyAlignment="1" applyProtection="1">
      <alignment horizontal="right"/>
      <protection locked="0"/>
    </xf>
    <xf numFmtId="0" fontId="13" fillId="5" borderId="5" xfId="4" applyFont="1" applyFill="1" applyBorder="1" applyProtection="1">
      <protection locked="0"/>
    </xf>
    <xf numFmtId="0" fontId="13" fillId="5" borderId="5" xfId="4" applyFont="1" applyFill="1" applyBorder="1" applyAlignment="1" applyProtection="1">
      <protection locked="0"/>
    </xf>
    <xf numFmtId="0" fontId="28" fillId="5" borderId="5" xfId="4" applyFont="1" applyFill="1" applyBorder="1" applyProtection="1">
      <protection locked="0"/>
    </xf>
    <xf numFmtId="0" fontId="28" fillId="0" borderId="21" xfId="4" applyFont="1" applyFill="1" applyBorder="1" applyAlignment="1" applyProtection="1">
      <alignment horizontal="right" vertical="center"/>
      <protection locked="0"/>
    </xf>
    <xf numFmtId="0" fontId="28" fillId="5" borderId="21" xfId="4" applyFont="1" applyFill="1" applyBorder="1" applyAlignment="1" applyProtection="1">
      <alignment horizontal="right" vertical="center"/>
      <protection locked="0"/>
    </xf>
    <xf numFmtId="0" fontId="28" fillId="0" borderId="21" xfId="4" applyFont="1" applyFill="1" applyBorder="1" applyAlignment="1" applyProtection="1">
      <alignment horizontal="right" vertical="center"/>
      <protection locked="0"/>
    </xf>
    <xf numFmtId="0" fontId="28" fillId="0" borderId="21" xfId="4" applyFont="1" applyBorder="1" applyAlignment="1" applyProtection="1">
      <alignment horizontal="right" vertical="center"/>
      <protection locked="0"/>
    </xf>
    <xf numFmtId="0" fontId="28" fillId="5" borderId="21" xfId="4" applyFont="1" applyFill="1" applyBorder="1" applyAlignment="1" applyProtection="1">
      <alignment horizontal="right" vertical="center"/>
      <protection locked="0"/>
    </xf>
    <xf numFmtId="0" fontId="28" fillId="5" borderId="33" xfId="4" applyFont="1" applyFill="1" applyBorder="1" applyAlignment="1" applyProtection="1">
      <alignment horizontal="right" vertical="center"/>
      <protection locked="0"/>
    </xf>
    <xf numFmtId="0" fontId="28" fillId="5" borderId="34" xfId="4" applyFont="1" applyFill="1" applyBorder="1" applyAlignment="1" applyProtection="1">
      <alignment horizontal="right" vertical="center"/>
      <protection locked="0"/>
    </xf>
    <xf numFmtId="0" fontId="13" fillId="0" borderId="21" xfId="4" applyFont="1" applyBorder="1" applyAlignment="1" applyProtection="1">
      <alignment horizontal="right" vertical="center"/>
      <protection locked="0"/>
    </xf>
    <xf numFmtId="0" fontId="13" fillId="0" borderId="21" xfId="4" applyFont="1" applyFill="1" applyBorder="1" applyAlignment="1" applyProtection="1">
      <alignment horizontal="right" vertical="center"/>
      <protection locked="0"/>
    </xf>
    <xf numFmtId="0" fontId="13" fillId="0" borderId="23" xfId="4" applyFont="1" applyBorder="1" applyAlignment="1" applyProtection="1">
      <alignment horizontal="right" vertical="center"/>
      <protection locked="0"/>
    </xf>
    <xf numFmtId="0" fontId="28" fillId="0" borderId="3" xfId="4" applyFont="1" applyBorder="1" applyAlignment="1" applyProtection="1">
      <alignment vertical="top"/>
      <protection locked="0"/>
    </xf>
    <xf numFmtId="0" fontId="28" fillId="0" borderId="8" xfId="4" applyFont="1" applyBorder="1" applyAlignment="1" applyProtection="1">
      <alignment vertical="top"/>
      <protection locked="0"/>
    </xf>
    <xf numFmtId="0" fontId="28" fillId="0" borderId="9" xfId="4" applyFont="1" applyBorder="1" applyAlignment="1" applyProtection="1">
      <alignment vertical="top"/>
      <protection locked="0"/>
    </xf>
    <xf numFmtId="0" fontId="13" fillId="0" borderId="21" xfId="4" applyFont="1" applyBorder="1" applyAlignment="1" applyProtection="1">
      <alignment horizontal="right" vertical="center"/>
      <protection locked="0"/>
    </xf>
    <xf numFmtId="0" fontId="13" fillId="0" borderId="21" xfId="4" applyFont="1" applyFill="1" applyBorder="1" applyAlignment="1" applyProtection="1">
      <alignment horizontal="right" vertical="center"/>
      <protection locked="0"/>
    </xf>
    <xf numFmtId="0" fontId="28" fillId="0" borderId="46" xfId="4" applyFont="1" applyBorder="1" applyAlignment="1" applyProtection="1">
      <alignment vertical="top"/>
      <protection locked="0"/>
    </xf>
    <xf numFmtId="0" fontId="28" fillId="0" borderId="47" xfId="4" applyFont="1" applyBorder="1" applyAlignment="1" applyProtection="1">
      <alignment vertical="top"/>
      <protection locked="0"/>
    </xf>
    <xf numFmtId="0" fontId="28" fillId="0" borderId="48" xfId="4" applyFont="1" applyBorder="1" applyAlignment="1" applyProtection="1">
      <alignment vertical="top"/>
      <protection locked="0"/>
    </xf>
    <xf numFmtId="0" fontId="13" fillId="0" borderId="3" xfId="4" applyFont="1" applyBorder="1" applyAlignment="1" applyProtection="1">
      <alignment vertical="center"/>
      <protection locked="0"/>
    </xf>
    <xf numFmtId="0" fontId="13" fillId="0" borderId="3" xfId="4" applyFont="1" applyBorder="1" applyAlignment="1" applyProtection="1">
      <alignment vertical="center" wrapText="1"/>
      <protection locked="0"/>
    </xf>
    <xf numFmtId="0" fontId="13" fillId="0" borderId="10" xfId="4" applyFont="1" applyBorder="1" applyAlignment="1" applyProtection="1">
      <alignment vertical="center"/>
      <protection locked="0"/>
    </xf>
    <xf numFmtId="0" fontId="13" fillId="5" borderId="12" xfId="4" applyFont="1" applyFill="1" applyBorder="1" applyAlignment="1" applyProtection="1">
      <alignment vertical="center" wrapText="1"/>
      <protection locked="0"/>
    </xf>
    <xf numFmtId="0" fontId="13" fillId="0" borderId="9" xfId="4" applyFont="1" applyBorder="1" applyAlignment="1" applyProtection="1">
      <alignment vertical="center" wrapText="1"/>
      <protection locked="0"/>
    </xf>
    <xf numFmtId="0" fontId="28" fillId="0" borderId="21" xfId="4" applyFont="1" applyBorder="1" applyAlignment="1" applyProtection="1">
      <alignment vertical="center"/>
      <protection locked="0"/>
    </xf>
    <xf numFmtId="0" fontId="13" fillId="3" borderId="21" xfId="7" applyFont="1" applyFill="1" applyBorder="1" applyAlignment="1" applyProtection="1">
      <alignment horizontal="right" vertical="center"/>
      <protection locked="0"/>
    </xf>
    <xf numFmtId="0" fontId="13" fillId="3" borderId="26" xfId="7" applyFont="1" applyFill="1" applyBorder="1" applyAlignment="1" applyProtection="1">
      <alignment horizontal="right" vertical="center"/>
      <protection locked="0"/>
    </xf>
    <xf numFmtId="0" fontId="13" fillId="0" borderId="22" xfId="7" applyFont="1" applyBorder="1" applyAlignment="1" applyProtection="1">
      <alignment horizontal="right" vertical="center"/>
      <protection locked="0"/>
    </xf>
    <xf numFmtId="0" fontId="13" fillId="0" borderId="21" xfId="7" applyFont="1" applyBorder="1" applyAlignment="1" applyProtection="1">
      <alignment horizontal="right" vertical="center"/>
      <protection locked="0"/>
    </xf>
    <xf numFmtId="0" fontId="13" fillId="0" borderId="8" xfId="4" applyFont="1" applyBorder="1" applyAlignment="1" applyProtection="1">
      <alignment vertical="center"/>
      <protection locked="0"/>
    </xf>
    <xf numFmtId="0" fontId="13" fillId="0" borderId="10" xfId="4" applyFont="1" applyFill="1" applyBorder="1" applyAlignment="1" applyProtection="1">
      <alignment horizontal="right" vertical="center"/>
      <protection locked="0"/>
    </xf>
    <xf numFmtId="0" fontId="13" fillId="0" borderId="40" xfId="4" applyFont="1" applyFill="1" applyBorder="1" applyAlignment="1" applyProtection="1">
      <alignment horizontal="right" vertical="center"/>
      <protection locked="0"/>
    </xf>
    <xf numFmtId="0" fontId="13" fillId="0" borderId="41" xfId="4" applyFont="1" applyFill="1" applyBorder="1" applyAlignment="1" applyProtection="1">
      <alignment horizontal="right" vertical="center"/>
      <protection locked="0"/>
    </xf>
    <xf numFmtId="0" fontId="13" fillId="0" borderId="42" xfId="4" applyFont="1" applyFill="1" applyBorder="1" applyAlignment="1" applyProtection="1">
      <alignment horizontal="right" vertical="center"/>
      <protection locked="0"/>
    </xf>
    <xf numFmtId="0" fontId="13" fillId="0" borderId="43" xfId="4" applyFont="1" applyFill="1" applyBorder="1" applyAlignment="1" applyProtection="1">
      <alignment horizontal="right" vertical="center"/>
      <protection locked="0"/>
    </xf>
    <xf numFmtId="0" fontId="13" fillId="0" borderId="25" xfId="4" applyFont="1" applyFill="1" applyBorder="1" applyAlignment="1" applyProtection="1">
      <alignment horizontal="right" vertical="center"/>
      <protection locked="0"/>
    </xf>
    <xf numFmtId="0" fontId="13" fillId="0" borderId="54" xfId="4" applyFont="1" applyFill="1" applyBorder="1" applyAlignment="1" applyProtection="1">
      <alignment horizontal="right" vertical="center"/>
      <protection locked="0"/>
    </xf>
    <xf numFmtId="0" fontId="13" fillId="0" borderId="55" xfId="4" applyFont="1" applyFill="1" applyBorder="1" applyAlignment="1" applyProtection="1">
      <alignment horizontal="right" vertical="center"/>
      <protection locked="0"/>
    </xf>
    <xf numFmtId="0" fontId="13" fillId="0" borderId="56" xfId="4" applyFont="1" applyFill="1" applyBorder="1" applyAlignment="1" applyProtection="1">
      <alignment horizontal="right" vertical="center"/>
      <protection locked="0"/>
    </xf>
    <xf numFmtId="0" fontId="13" fillId="0" borderId="57" xfId="4" applyFont="1" applyFill="1" applyBorder="1" applyAlignment="1" applyProtection="1">
      <alignment horizontal="right" vertical="center"/>
      <protection locked="0"/>
    </xf>
    <xf numFmtId="0" fontId="48" fillId="0" borderId="21" xfId="0" applyFont="1" applyBorder="1" applyAlignment="1" applyProtection="1">
      <alignment vertical="center" wrapText="1"/>
      <protection locked="0"/>
    </xf>
    <xf numFmtId="0" fontId="35" fillId="4" borderId="0" xfId="4" applyFont="1" applyFill="1" applyAlignment="1">
      <alignment horizontal="center" vertical="center"/>
    </xf>
    <xf numFmtId="0" fontId="35" fillId="4" borderId="44" xfId="4" applyFont="1" applyFill="1" applyBorder="1" applyAlignment="1">
      <alignment horizontal="center" vertical="center"/>
    </xf>
    <xf numFmtId="0" fontId="13" fillId="9" borderId="21" xfId="4" applyFont="1" applyFill="1" applyBorder="1" applyAlignment="1">
      <alignment horizontal="center"/>
    </xf>
    <xf numFmtId="0" fontId="57" fillId="3" borderId="0" xfId="4" applyFont="1" applyFill="1" applyBorder="1" applyAlignment="1">
      <alignment horizontal="left" vertical="center" wrapText="1"/>
    </xf>
    <xf numFmtId="0" fontId="35" fillId="8" borderId="0" xfId="4" applyFont="1" applyFill="1" applyBorder="1" applyAlignment="1">
      <alignment horizontal="center" vertical="center" wrapText="1"/>
    </xf>
    <xf numFmtId="0" fontId="35" fillId="8" borderId="8" xfId="4" applyFont="1" applyFill="1" applyBorder="1" applyAlignment="1">
      <alignment horizontal="center" vertical="center" wrapText="1"/>
    </xf>
    <xf numFmtId="0" fontId="35" fillId="8" borderId="7" xfId="4" applyFont="1" applyFill="1" applyBorder="1" applyAlignment="1">
      <alignment horizontal="center" vertical="center" wrapText="1"/>
    </xf>
    <xf numFmtId="0" fontId="35" fillId="9" borderId="0" xfId="4" applyFont="1" applyFill="1" applyBorder="1" applyAlignment="1">
      <alignment horizontal="center" vertical="top" wrapText="1"/>
    </xf>
    <xf numFmtId="0" fontId="35" fillId="9" borderId="6" xfId="4" applyFont="1" applyFill="1" applyBorder="1" applyAlignment="1">
      <alignment horizontal="center" vertical="top" wrapText="1"/>
    </xf>
    <xf numFmtId="0" fontId="41" fillId="3" borderId="0" xfId="3" applyFont="1" applyFill="1" applyAlignment="1" applyProtection="1">
      <alignment horizontal="center" vertical="center"/>
      <protection locked="0"/>
    </xf>
    <xf numFmtId="0" fontId="35" fillId="9" borderId="51" xfId="4" applyFont="1" applyFill="1" applyBorder="1" applyAlignment="1">
      <alignment horizontal="center" vertical="center" wrapText="1"/>
    </xf>
    <xf numFmtId="0" fontId="35" fillId="9" borderId="44" xfId="4" applyFont="1" applyFill="1" applyBorder="1" applyAlignment="1">
      <alignment horizontal="center" vertical="center" wrapText="1"/>
    </xf>
    <xf numFmtId="0" fontId="35" fillId="4" borderId="0" xfId="4" applyFont="1" applyFill="1" applyBorder="1" applyAlignment="1">
      <alignment horizontal="center" vertical="center"/>
    </xf>
    <xf numFmtId="0" fontId="52" fillId="3" borderId="0" xfId="4" applyFont="1" applyFill="1" applyBorder="1" applyAlignment="1">
      <alignment horizontal="left" vertical="center" wrapText="1"/>
    </xf>
    <xf numFmtId="0" fontId="14" fillId="9" borderId="20" xfId="4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4" fillId="9" borderId="6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9" borderId="0" xfId="4" applyFont="1" applyFill="1" applyBorder="1" applyAlignment="1">
      <alignment horizontal="center" vertical="center" wrapText="1"/>
    </xf>
    <xf numFmtId="0" fontId="40" fillId="3" borderId="0" xfId="3" applyFont="1" applyFill="1" applyAlignment="1" applyProtection="1">
      <alignment horizontal="center" vertical="center"/>
      <protection locked="0"/>
    </xf>
    <xf numFmtId="0" fontId="14" fillId="4" borderId="0" xfId="4" applyFont="1" applyFill="1" applyBorder="1" applyAlignment="1">
      <alignment horizontal="center" vertical="center"/>
    </xf>
    <xf numFmtId="0" fontId="14" fillId="4" borderId="44" xfId="4" applyFont="1" applyFill="1" applyBorder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14" fillId="2" borderId="0" xfId="4" applyFont="1" applyFill="1" applyBorder="1" applyAlignment="1">
      <alignment horizontal="center" vertical="center" wrapText="1"/>
    </xf>
    <xf numFmtId="0" fontId="32" fillId="0" borderId="2" xfId="9" applyFont="1" applyBorder="1" applyAlignment="1" applyProtection="1">
      <alignment horizontal="center" vertical="top" wrapText="1"/>
    </xf>
    <xf numFmtId="0" fontId="32" fillId="0" borderId="15" xfId="9" applyFont="1" applyBorder="1" applyAlignment="1" applyProtection="1">
      <alignment horizontal="center" vertical="top" wrapText="1"/>
    </xf>
    <xf numFmtId="0" fontId="23" fillId="6" borderId="2" xfId="9" applyFont="1" applyFill="1" applyBorder="1" applyAlignment="1" applyProtection="1">
      <alignment horizontal="center" vertical="top" wrapText="1"/>
    </xf>
    <xf numFmtId="0" fontId="23" fillId="6" borderId="15" xfId="9" applyFont="1" applyFill="1" applyBorder="1" applyAlignment="1" applyProtection="1">
      <alignment horizontal="center" vertical="top" wrapText="1"/>
    </xf>
    <xf numFmtId="0" fontId="0" fillId="0" borderId="2" xfId="9" applyFont="1" applyBorder="1" applyAlignment="1" applyProtection="1">
      <alignment horizontal="left" vertical="top" wrapText="1"/>
      <protection locked="0"/>
    </xf>
    <xf numFmtId="0" fontId="23" fillId="0" borderId="15" xfId="9" applyFont="1" applyBorder="1" applyAlignment="1" applyProtection="1">
      <alignment horizontal="left" vertical="top" wrapText="1"/>
      <protection locked="0"/>
    </xf>
    <xf numFmtId="0" fontId="35" fillId="9" borderId="6" xfId="6" applyFont="1" applyFill="1" applyBorder="1" applyAlignment="1">
      <alignment horizontal="center" vertical="center"/>
    </xf>
    <xf numFmtId="0" fontId="35" fillId="9" borderId="14" xfId="6" applyFont="1" applyFill="1" applyBorder="1" applyAlignment="1">
      <alignment horizontal="center" vertical="center"/>
    </xf>
    <xf numFmtId="0" fontId="35" fillId="9" borderId="4" xfId="6" applyFont="1" applyFill="1" applyBorder="1" applyAlignment="1">
      <alignment horizontal="center" vertical="center"/>
    </xf>
    <xf numFmtId="0" fontId="35" fillId="4" borderId="4" xfId="6" applyFont="1" applyFill="1" applyBorder="1" applyAlignment="1">
      <alignment horizontal="center" vertical="center"/>
    </xf>
    <xf numFmtId="0" fontId="35" fillId="4" borderId="6" xfId="6" applyFont="1" applyFill="1" applyBorder="1" applyAlignment="1">
      <alignment horizontal="center" vertical="center"/>
    </xf>
    <xf numFmtId="0" fontId="14" fillId="3" borderId="0" xfId="6" applyFont="1" applyFill="1" applyAlignment="1">
      <alignment horizontal="left" vertical="top" wrapText="1"/>
    </xf>
    <xf numFmtId="0" fontId="35" fillId="3" borderId="0" xfId="6" applyFont="1" applyFill="1" applyAlignment="1">
      <alignment horizontal="left" vertical="top" wrapText="1"/>
    </xf>
    <xf numFmtId="0" fontId="35" fillId="4" borderId="0" xfId="6" applyFont="1" applyFill="1" applyAlignment="1">
      <alignment horizontal="center" vertical="center" wrapText="1"/>
    </xf>
    <xf numFmtId="0" fontId="35" fillId="4" borderId="0" xfId="6" applyFont="1" applyFill="1" applyBorder="1" applyAlignment="1">
      <alignment horizontal="center" vertical="center" wrapText="1"/>
    </xf>
    <xf numFmtId="0" fontId="35" fillId="9" borderId="3" xfId="4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35" fillId="5" borderId="3" xfId="4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35" fillId="9" borderId="0" xfId="4" applyFont="1" applyFill="1" applyBorder="1" applyAlignment="1">
      <alignment horizontal="center" vertical="center" wrapText="1"/>
    </xf>
    <xf numFmtId="0" fontId="35" fillId="9" borderId="8" xfId="4" applyFont="1" applyFill="1" applyBorder="1" applyAlignment="1">
      <alignment horizontal="center" vertical="center" wrapText="1"/>
    </xf>
    <xf numFmtId="0" fontId="35" fillId="9" borderId="9" xfId="4" applyFont="1" applyFill="1" applyBorder="1" applyAlignment="1">
      <alignment horizontal="center" vertical="center" wrapText="1"/>
    </xf>
    <xf numFmtId="0" fontId="35" fillId="4" borderId="0" xfId="4" applyFont="1" applyFill="1" applyBorder="1" applyAlignment="1">
      <alignment horizontal="center" vertical="center" wrapText="1"/>
    </xf>
    <xf numFmtId="0" fontId="35" fillId="4" borderId="44" xfId="4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/>
    </xf>
    <xf numFmtId="0" fontId="23" fillId="0" borderId="0" xfId="0" applyFont="1" applyAlignment="1"/>
    <xf numFmtId="0" fontId="14" fillId="9" borderId="8" xfId="4" applyFont="1" applyFill="1" applyBorder="1" applyAlignment="1">
      <alignment horizontal="center" vertical="center" wrapText="1"/>
    </xf>
    <xf numFmtId="0" fontId="14" fillId="9" borderId="9" xfId="4" applyFont="1" applyFill="1" applyBorder="1" applyAlignment="1">
      <alignment horizontal="center" vertical="center" wrapText="1"/>
    </xf>
    <xf numFmtId="0" fontId="14" fillId="9" borderId="33" xfId="4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4" fillId="9" borderId="11" xfId="4" applyFont="1" applyFill="1" applyBorder="1" applyAlignment="1">
      <alignment horizontal="center" vertical="center" wrapText="1"/>
    </xf>
    <xf numFmtId="0" fontId="14" fillId="5" borderId="34" xfId="4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4" fillId="9" borderId="34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4" fillId="4" borderId="44" xfId="4" applyFont="1" applyFill="1" applyBorder="1" applyAlignment="1">
      <alignment horizontal="center" vertical="center" wrapText="1"/>
    </xf>
    <xf numFmtId="0" fontId="14" fillId="9" borderId="23" xfId="4" applyFont="1" applyFill="1" applyBorder="1" applyAlignment="1">
      <alignment horizontal="center" vertical="center" wrapText="1"/>
    </xf>
    <xf numFmtId="0" fontId="14" fillId="9" borderId="21" xfId="4" applyFont="1" applyFill="1" applyBorder="1" applyAlignment="1">
      <alignment horizontal="center" vertical="center" wrapText="1"/>
    </xf>
    <xf numFmtId="0" fontId="14" fillId="9" borderId="4" xfId="4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4" fillId="5" borderId="0" xfId="4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4" fillId="4" borderId="26" xfId="4" applyFont="1" applyFill="1" applyBorder="1" applyAlignment="1">
      <alignment horizontal="center" vertical="center" wrapText="1"/>
    </xf>
    <xf numFmtId="0" fontId="14" fillId="4" borderId="32" xfId="4" applyFont="1" applyFill="1" applyBorder="1" applyAlignment="1">
      <alignment horizontal="center" vertical="center" wrapText="1"/>
    </xf>
    <xf numFmtId="0" fontId="61" fillId="3" borderId="0" xfId="3" applyFont="1" applyFill="1" applyAlignment="1" applyProtection="1">
      <alignment horizontal="center" vertical="center"/>
      <protection locked="0"/>
    </xf>
    <xf numFmtId="0" fontId="35" fillId="4" borderId="26" xfId="4" applyFont="1" applyFill="1" applyBorder="1" applyAlignment="1">
      <alignment horizontal="center" vertical="center" wrapText="1"/>
    </xf>
    <xf numFmtId="0" fontId="35" fillId="4" borderId="32" xfId="4" applyFont="1" applyFill="1" applyBorder="1" applyAlignment="1">
      <alignment horizontal="center" vertical="center" wrapText="1"/>
    </xf>
    <xf numFmtId="0" fontId="35" fillId="9" borderId="21" xfId="4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35" fillId="5" borderId="21" xfId="4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27" fillId="4" borderId="26" xfId="6" applyFont="1" applyFill="1" applyBorder="1" applyAlignment="1">
      <alignment horizontal="center" vertical="center" wrapText="1"/>
    </xf>
    <xf numFmtId="0" fontId="27" fillId="4" borderId="32" xfId="6" applyFont="1" applyFill="1" applyBorder="1" applyAlignment="1">
      <alignment horizontal="center" vertical="center" wrapText="1"/>
    </xf>
    <xf numFmtId="0" fontId="14" fillId="9" borderId="6" xfId="6" applyFont="1" applyFill="1" applyBorder="1" applyAlignment="1">
      <alignment horizontal="center" vertical="center"/>
    </xf>
    <xf numFmtId="0" fontId="14" fillId="9" borderId="8" xfId="6" applyFont="1" applyFill="1" applyBorder="1" applyAlignment="1">
      <alignment horizontal="center" vertical="center" wrapText="1"/>
    </xf>
    <xf numFmtId="0" fontId="14" fillId="9" borderId="9" xfId="6" applyFont="1" applyFill="1" applyBorder="1" applyAlignment="1">
      <alignment horizontal="center" vertical="center" wrapText="1"/>
    </xf>
    <xf numFmtId="0" fontId="14" fillId="9" borderId="10" xfId="6" applyFont="1" applyFill="1" applyBorder="1" applyAlignment="1">
      <alignment horizontal="center" vertical="top" wrapText="1"/>
    </xf>
    <xf numFmtId="0" fontId="14" fillId="9" borderId="18" xfId="6" applyFont="1" applyFill="1" applyBorder="1" applyAlignment="1">
      <alignment horizontal="center" vertical="top" wrapText="1"/>
    </xf>
    <xf numFmtId="0" fontId="14" fillId="9" borderId="21" xfId="6" applyFont="1" applyFill="1" applyBorder="1" applyAlignment="1">
      <alignment horizontal="center" vertical="center" wrapText="1"/>
    </xf>
    <xf numFmtId="0" fontId="13" fillId="9" borderId="21" xfId="6" applyFont="1" applyFill="1" applyBorder="1" applyAlignment="1">
      <alignment horizontal="center" vertical="center"/>
    </xf>
    <xf numFmtId="0" fontId="14" fillId="0" borderId="0" xfId="6" applyFont="1" applyBorder="1" applyAlignment="1">
      <alignment horizontal="left" vertical="center" wrapText="1"/>
    </xf>
    <xf numFmtId="0" fontId="14" fillId="9" borderId="0" xfId="6" applyFont="1" applyFill="1" applyBorder="1" applyAlignment="1">
      <alignment horizontal="center" vertical="center" wrapText="1"/>
    </xf>
    <xf numFmtId="0" fontId="27" fillId="4" borderId="11" xfId="6" applyFont="1" applyFill="1" applyBorder="1" applyAlignment="1">
      <alignment horizontal="center" vertical="center" wrapText="1"/>
    </xf>
    <xf numFmtId="0" fontId="27" fillId="4" borderId="4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left" vertical="top" wrapText="1"/>
    </xf>
    <xf numFmtId="0" fontId="14" fillId="4" borderId="11" xfId="6" applyFont="1" applyFill="1" applyBorder="1" applyAlignment="1">
      <alignment horizontal="center" vertical="center"/>
    </xf>
    <xf numFmtId="0" fontId="14" fillId="4" borderId="4" xfId="6" applyFont="1" applyFill="1" applyBorder="1" applyAlignment="1">
      <alignment horizontal="center" vertical="center"/>
    </xf>
    <xf numFmtId="0" fontId="14" fillId="9" borderId="32" xfId="6" applyFont="1" applyFill="1" applyBorder="1" applyAlignment="1">
      <alignment horizontal="center" vertical="center" wrapText="1"/>
    </xf>
    <xf numFmtId="0" fontId="13" fillId="9" borderId="21" xfId="6" applyFont="1" applyFill="1" applyBorder="1" applyAlignment="1">
      <alignment vertical="center"/>
    </xf>
    <xf numFmtId="0" fontId="14" fillId="9" borderId="6" xfId="6" applyFont="1" applyFill="1" applyBorder="1" applyAlignment="1">
      <alignment horizontal="center" vertical="center" wrapText="1"/>
    </xf>
    <xf numFmtId="0" fontId="14" fillId="9" borderId="10" xfId="6" applyFont="1" applyFill="1" applyBorder="1" applyAlignment="1">
      <alignment horizontal="center" vertical="center" wrapText="1"/>
    </xf>
    <xf numFmtId="0" fontId="13" fillId="9" borderId="18" xfId="6" applyFont="1" applyFill="1" applyBorder="1" applyAlignment="1">
      <alignment vertical="center"/>
    </xf>
    <xf numFmtId="0" fontId="13" fillId="9" borderId="12" xfId="6" applyFont="1" applyFill="1" applyBorder="1" applyAlignment="1">
      <alignment vertical="center"/>
    </xf>
    <xf numFmtId="0" fontId="14" fillId="9" borderId="32" xfId="6" applyFont="1" applyFill="1" applyBorder="1" applyAlignment="1">
      <alignment horizontal="center" vertical="top" wrapText="1"/>
    </xf>
    <xf numFmtId="0" fontId="14" fillId="9" borderId="32" xfId="7" applyFont="1" applyFill="1" applyBorder="1" applyAlignment="1">
      <alignment horizontal="center" vertical="center" wrapText="1"/>
    </xf>
    <xf numFmtId="0" fontId="14" fillId="9" borderId="21" xfId="7" applyFont="1" applyFill="1" applyBorder="1" applyAlignment="1">
      <alignment horizontal="center" vertical="center" wrapText="1"/>
    </xf>
    <xf numFmtId="0" fontId="15" fillId="9" borderId="32" xfId="7" applyFont="1" applyFill="1" applyBorder="1" applyAlignment="1">
      <alignment horizontal="center" vertical="center" wrapText="1"/>
    </xf>
    <xf numFmtId="0" fontId="15" fillId="9" borderId="21" xfId="7" applyFont="1" applyFill="1" applyBorder="1" applyAlignment="1">
      <alignment horizontal="center" vertical="center" wrapText="1"/>
    </xf>
    <xf numFmtId="0" fontId="27" fillId="0" borderId="26" xfId="7" applyFont="1" applyFill="1" applyBorder="1" applyAlignment="1">
      <alignment horizontal="center" vertical="center"/>
    </xf>
    <xf numFmtId="0" fontId="27" fillId="0" borderId="32" xfId="7" applyFont="1" applyFill="1" applyBorder="1" applyAlignment="1">
      <alignment horizontal="center" vertical="center"/>
    </xf>
    <xf numFmtId="0" fontId="14" fillId="0" borderId="26" xfId="7" applyFont="1" applyFill="1" applyBorder="1" applyAlignment="1">
      <alignment horizontal="center" vertical="center"/>
    </xf>
    <xf numFmtId="0" fontId="14" fillId="0" borderId="32" xfId="7" applyFont="1" applyFill="1" applyBorder="1" applyAlignment="1">
      <alignment horizontal="center" vertical="center"/>
    </xf>
    <xf numFmtId="0" fontId="15" fillId="3" borderId="0" xfId="4" applyFont="1" applyFill="1" applyAlignment="1">
      <alignment horizontal="left" vertical="top"/>
    </xf>
    <xf numFmtId="0" fontId="15" fillId="3" borderId="62" xfId="4" applyFont="1" applyFill="1" applyBorder="1" applyAlignment="1">
      <alignment horizontal="left" vertical="top"/>
    </xf>
    <xf numFmtId="0" fontId="32" fillId="0" borderId="2" xfId="9" applyFont="1" applyBorder="1" applyAlignment="1" applyProtection="1">
      <alignment horizontal="center" vertical="center"/>
    </xf>
    <xf numFmtId="0" fontId="32" fillId="0" borderId="15" xfId="9" applyFont="1" applyBorder="1" applyAlignment="1" applyProtection="1">
      <alignment horizontal="center" vertical="center"/>
    </xf>
    <xf numFmtId="0" fontId="7" fillId="6" borderId="2" xfId="9" applyFont="1" applyFill="1" applyBorder="1" applyAlignment="1" applyProtection="1">
      <alignment horizontal="center" vertical="top" wrapText="1"/>
    </xf>
    <xf numFmtId="0" fontId="7" fillId="6" borderId="15" xfId="9" applyFont="1" applyFill="1" applyBorder="1" applyAlignment="1" applyProtection="1">
      <alignment horizontal="center" vertical="top" wrapText="1"/>
    </xf>
    <xf numFmtId="0" fontId="3" fillId="0" borderId="2" xfId="9" applyFont="1" applyBorder="1" applyAlignment="1" applyProtection="1">
      <alignment horizontal="center" vertical="top" wrapText="1"/>
      <protection locked="0"/>
    </xf>
    <xf numFmtId="0" fontId="3" fillId="0" borderId="15" xfId="9" applyFont="1" applyBorder="1" applyAlignment="1" applyProtection="1">
      <alignment horizontal="center" vertical="top" wrapText="1"/>
      <protection locked="0"/>
    </xf>
    <xf numFmtId="0" fontId="14" fillId="4" borderId="32" xfId="7" applyFont="1" applyFill="1" applyBorder="1" applyAlignment="1">
      <alignment horizontal="center" vertical="center"/>
    </xf>
    <xf numFmtId="0" fontId="14" fillId="4" borderId="21" xfId="7" applyFont="1" applyFill="1" applyBorder="1" applyAlignment="1">
      <alignment horizontal="center" vertical="center"/>
    </xf>
    <xf numFmtId="0" fontId="65" fillId="3" borderId="59" xfId="7" applyFont="1" applyFill="1" applyBorder="1" applyAlignment="1">
      <alignment horizontal="right" vertical="top" wrapText="1"/>
    </xf>
    <xf numFmtId="0" fontId="65" fillId="3" borderId="0" xfId="7" applyFont="1" applyFill="1" applyBorder="1" applyAlignment="1">
      <alignment horizontal="right" vertical="top" wrapText="1"/>
    </xf>
    <xf numFmtId="0" fontId="67" fillId="3" borderId="0" xfId="7" applyFont="1" applyFill="1" applyBorder="1" applyAlignment="1">
      <alignment horizontal="right" vertical="top" wrapText="1"/>
    </xf>
    <xf numFmtId="0" fontId="14" fillId="4" borderId="53" xfId="7" applyFont="1" applyFill="1" applyBorder="1" applyAlignment="1">
      <alignment horizontal="center" vertical="center"/>
    </xf>
    <xf numFmtId="0" fontId="64" fillId="3" borderId="0" xfId="3" applyFont="1" applyFill="1" applyAlignment="1" applyProtection="1">
      <alignment horizontal="center" vertical="center" wrapText="1"/>
      <protection locked="0"/>
    </xf>
    <xf numFmtId="0" fontId="14" fillId="9" borderId="21" xfId="7" quotePrefix="1" applyFont="1" applyFill="1" applyBorder="1" applyAlignment="1">
      <alignment horizontal="center" vertical="top" wrapText="1"/>
    </xf>
    <xf numFmtId="0" fontId="14" fillId="3" borderId="0" xfId="7" applyFont="1" applyFill="1" applyAlignment="1">
      <alignment wrapText="1"/>
    </xf>
    <xf numFmtId="0" fontId="14" fillId="9" borderId="26" xfId="7" applyFont="1" applyFill="1" applyBorder="1" applyAlignment="1">
      <alignment horizontal="center" vertical="top" wrapText="1"/>
    </xf>
    <xf numFmtId="0" fontId="14" fillId="9" borderId="21" xfId="7" applyFont="1" applyFill="1" applyBorder="1" applyAlignment="1">
      <alignment horizontal="center" vertical="top" wrapText="1"/>
    </xf>
    <xf numFmtId="0" fontId="14" fillId="9" borderId="21" xfId="7" quotePrefix="1" applyFont="1" applyFill="1" applyBorder="1" applyAlignment="1">
      <alignment horizontal="center" vertical="center" wrapText="1"/>
    </xf>
    <xf numFmtId="0" fontId="68" fillId="9" borderId="32" xfId="0" applyFont="1" applyFill="1" applyBorder="1" applyAlignment="1">
      <alignment horizontal="center" vertical="center"/>
    </xf>
    <xf numFmtId="0" fontId="68" fillId="9" borderId="21" xfId="0" applyFont="1" applyFill="1" applyBorder="1" applyAlignment="1">
      <alignment horizontal="center" vertical="center"/>
    </xf>
    <xf numFmtId="0" fontId="32" fillId="0" borderId="1" xfId="9" applyFont="1" applyBorder="1" applyAlignment="1" applyProtection="1">
      <alignment horizontal="center" vertical="center" wrapText="1"/>
    </xf>
    <xf numFmtId="0" fontId="23" fillId="6" borderId="1" xfId="9" applyFont="1" applyFill="1" applyBorder="1" applyAlignment="1" applyProtection="1">
      <alignment horizontal="left" vertical="top" wrapText="1"/>
    </xf>
    <xf numFmtId="0" fontId="43" fillId="0" borderId="0" xfId="3" applyFont="1" applyAlignment="1" applyProtection="1">
      <alignment horizontal="center" vertical="center"/>
    </xf>
    <xf numFmtId="0" fontId="0" fillId="0" borderId="1" xfId="9" applyFont="1" applyBorder="1" applyAlignment="1" applyProtection="1">
      <alignment horizontal="left" vertical="top" wrapText="1"/>
      <protection locked="0"/>
    </xf>
    <xf numFmtId="0" fontId="23" fillId="0" borderId="1" xfId="9" applyFont="1" applyBorder="1" applyAlignment="1" applyProtection="1">
      <alignment horizontal="left" vertical="top" wrapText="1"/>
      <protection locked="0"/>
    </xf>
    <xf numFmtId="0" fontId="47" fillId="9" borderId="32" xfId="0" applyFont="1" applyFill="1" applyBorder="1" applyAlignment="1">
      <alignment vertical="center" wrapText="1"/>
    </xf>
  </cellXfs>
  <cellStyles count="60">
    <cellStyle name="Comma" xfId="1" builtinId="3"/>
    <cellStyle name="Comma 2" xfId="32"/>
    <cellStyle name="Currency 2" xfId="2"/>
    <cellStyle name="Hyperlink" xfId="3" builtinId="8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5 10" xfId="35"/>
    <cellStyle name="Normal 5 2" xfId="12"/>
    <cellStyle name="Normal 5 2 2" xfId="15"/>
    <cellStyle name="Normal 5 2 2 2" xfId="22"/>
    <cellStyle name="Normal 5 2 2 2 2" xfId="47"/>
    <cellStyle name="Normal 5 2 2 3" xfId="29"/>
    <cellStyle name="Normal 5 2 2 3 2" xfId="54"/>
    <cellStyle name="Normal 5 2 2 4" xfId="40"/>
    <cellStyle name="Normal 5 2 3" xfId="18"/>
    <cellStyle name="Normal 5 2 3 2" xfId="43"/>
    <cellStyle name="Normal 5 2 4" xfId="25"/>
    <cellStyle name="Normal 5 2 4 2" xfId="50"/>
    <cellStyle name="Normal 5 2 5" xfId="37"/>
    <cellStyle name="Normal 5 3" xfId="13"/>
    <cellStyle name="Normal 5 3 2" xfId="16"/>
    <cellStyle name="Normal 5 3 2 2" xfId="23"/>
    <cellStyle name="Normal 5 3 2 2 2" xfId="48"/>
    <cellStyle name="Normal 5 3 2 3" xfId="30"/>
    <cellStyle name="Normal 5 3 2 3 2" xfId="55"/>
    <cellStyle name="Normal 5 3 2 4" xfId="41"/>
    <cellStyle name="Normal 5 3 3" xfId="19"/>
    <cellStyle name="Normal 5 3 3 2" xfId="44"/>
    <cellStyle name="Normal 5 3 4" xfId="26"/>
    <cellStyle name="Normal 5 3 4 2" xfId="51"/>
    <cellStyle name="Normal 5 3 5" xfId="38"/>
    <cellStyle name="Normal 5 4" xfId="11"/>
    <cellStyle name="Normal 5 4 2" xfId="21"/>
    <cellStyle name="Normal 5 4 2 2" xfId="46"/>
    <cellStyle name="Normal 5 4 3" xfId="28"/>
    <cellStyle name="Normal 5 4 3 2" xfId="53"/>
    <cellStyle name="Normal 5 4 4" xfId="36"/>
    <cellStyle name="Normal 5 5" xfId="14"/>
    <cellStyle name="Normal 5 5 2" xfId="20"/>
    <cellStyle name="Normal 5 5 2 2" xfId="45"/>
    <cellStyle name="Normal 5 5 3" xfId="27"/>
    <cellStyle name="Normal 5 5 3 2" xfId="52"/>
    <cellStyle name="Normal 5 5 4" xfId="39"/>
    <cellStyle name="Normal 5 6" xfId="17"/>
    <cellStyle name="Normal 5 6 2" xfId="42"/>
    <cellStyle name="Normal 5 7" xfId="24"/>
    <cellStyle name="Normal 5 7 2" xfId="49"/>
    <cellStyle name="Normal 5 8" xfId="33"/>
    <cellStyle name="Normal 5 8 2" xfId="57"/>
    <cellStyle name="Normal 5 9" xfId="34"/>
    <cellStyle name="Normal 6" xfId="10"/>
    <cellStyle name="Normal 7" xfId="31"/>
    <cellStyle name="Normal 7 2" xfId="56"/>
    <cellStyle name="Normal 8" xfId="58"/>
    <cellStyle name="Note 2" xfId="59"/>
  </cellStyles>
  <dxfs count="6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008000"/>
      <color rgb="FF0072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HSCIC corporate">
      <a:dk1>
        <a:srgbClr val="001830"/>
      </a:dk1>
      <a:lt1>
        <a:srgbClr val="FAFCFC"/>
      </a:lt1>
      <a:dk2>
        <a:srgbClr val="000000"/>
      </a:dk2>
      <a:lt2>
        <a:srgbClr val="F0F8FC"/>
      </a:lt2>
      <a:accent1>
        <a:srgbClr val="003350"/>
      </a:accent1>
      <a:accent2>
        <a:srgbClr val="A0D0E8"/>
      </a:accent2>
      <a:accent3>
        <a:srgbClr val="505050"/>
      </a:accent3>
      <a:accent4>
        <a:srgbClr val="80A0B0"/>
      </a:accent4>
      <a:accent5>
        <a:srgbClr val="D8E0E8"/>
      </a:accent5>
      <a:accent6>
        <a:srgbClr val="B0AAB0"/>
      </a:accent6>
      <a:hlink>
        <a:srgbClr val="0060E0"/>
      </a:hlink>
      <a:folHlink>
        <a:srgbClr val="701870"/>
      </a:folHlink>
    </a:clrScheme>
    <a:fontScheme name="Corporate 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18"/>
  <sheetViews>
    <sheetView workbookViewId="0">
      <selection activeCell="D16" sqref="D16"/>
    </sheetView>
  </sheetViews>
  <sheetFormatPr defaultRowHeight="14.25" x14ac:dyDescent="0.2"/>
  <cols>
    <col min="1" max="1" width="7.375" style="525" customWidth="1"/>
    <col min="2" max="2" width="14.125" style="34" bestFit="1" customWidth="1"/>
    <col min="3" max="3" width="10.375" style="34" customWidth="1"/>
    <col min="4" max="4" width="48.75" style="34" customWidth="1"/>
    <col min="5" max="16384" width="9" style="34"/>
  </cols>
  <sheetData>
    <row r="2" spans="1:4" ht="18" x14ac:dyDescent="0.25">
      <c r="B2" s="526" t="s">
        <v>733</v>
      </c>
    </row>
    <row r="3" spans="1:4" x14ac:dyDescent="0.2">
      <c r="C3" s="524" t="s">
        <v>734</v>
      </c>
    </row>
    <row r="4" spans="1:4" x14ac:dyDescent="0.2">
      <c r="A4" s="34"/>
      <c r="B4" s="530" t="s">
        <v>747</v>
      </c>
      <c r="C4" s="531" t="s">
        <v>116</v>
      </c>
      <c r="D4" s="529" t="s">
        <v>748</v>
      </c>
    </row>
    <row r="5" spans="1:4" x14ac:dyDescent="0.2">
      <c r="A5" s="34"/>
      <c r="B5" s="528" t="s">
        <v>737</v>
      </c>
      <c r="C5" s="532">
        <v>42614</v>
      </c>
      <c r="D5" s="529" t="s">
        <v>508</v>
      </c>
    </row>
    <row r="6" spans="1:4" x14ac:dyDescent="0.2">
      <c r="A6" s="34"/>
      <c r="B6" s="523" t="s">
        <v>738</v>
      </c>
      <c r="C6" s="533">
        <v>42644</v>
      </c>
      <c r="D6" s="34" t="s">
        <v>509</v>
      </c>
    </row>
    <row r="7" spans="1:4" x14ac:dyDescent="0.2">
      <c r="A7" s="34"/>
      <c r="B7" s="523" t="s">
        <v>739</v>
      </c>
      <c r="C7" s="533">
        <v>42644</v>
      </c>
      <c r="D7" s="522" t="s">
        <v>510</v>
      </c>
    </row>
    <row r="8" spans="1:4" ht="28.5" x14ac:dyDescent="0.2">
      <c r="A8" s="34"/>
      <c r="B8" s="523" t="s">
        <v>740</v>
      </c>
      <c r="C8" s="533">
        <v>42644</v>
      </c>
      <c r="D8" s="522" t="s">
        <v>512</v>
      </c>
    </row>
    <row r="9" spans="1:4" ht="42.75" x14ac:dyDescent="0.2">
      <c r="A9" s="34"/>
      <c r="B9" s="523" t="s">
        <v>741</v>
      </c>
      <c r="C9" s="533">
        <v>42705</v>
      </c>
      <c r="D9" s="522" t="s">
        <v>513</v>
      </c>
    </row>
    <row r="10" spans="1:4" ht="42.75" x14ac:dyDescent="0.2">
      <c r="A10" s="34"/>
      <c r="B10" s="523" t="s">
        <v>742</v>
      </c>
      <c r="C10" s="533">
        <v>42736</v>
      </c>
      <c r="D10" s="522" t="s">
        <v>516</v>
      </c>
    </row>
    <row r="11" spans="1:4" ht="57" x14ac:dyDescent="0.2">
      <c r="A11" s="34"/>
      <c r="B11" s="523" t="s">
        <v>746</v>
      </c>
      <c r="C11" s="533">
        <v>42736</v>
      </c>
      <c r="D11" s="522" t="s">
        <v>725</v>
      </c>
    </row>
    <row r="12" spans="1:4" x14ac:dyDescent="0.2">
      <c r="A12" s="34"/>
      <c r="B12" s="523" t="s">
        <v>743</v>
      </c>
      <c r="C12" s="533">
        <v>42767</v>
      </c>
      <c r="D12" s="522" t="s">
        <v>727</v>
      </c>
    </row>
    <row r="13" spans="1:4" ht="28.5" x14ac:dyDescent="0.2">
      <c r="A13" s="34"/>
      <c r="B13" s="523" t="s">
        <v>744</v>
      </c>
      <c r="C13" s="533">
        <v>42795</v>
      </c>
      <c r="D13" s="522" t="s">
        <v>726</v>
      </c>
    </row>
    <row r="14" spans="1:4" x14ac:dyDescent="0.2">
      <c r="A14" s="34"/>
      <c r="B14" s="523" t="s">
        <v>708</v>
      </c>
      <c r="C14" s="533">
        <v>42795</v>
      </c>
      <c r="D14" s="522" t="s">
        <v>732</v>
      </c>
    </row>
    <row r="15" spans="1:4" x14ac:dyDescent="0.2">
      <c r="A15" s="34"/>
      <c r="B15" s="523" t="s">
        <v>745</v>
      </c>
      <c r="C15" s="533">
        <v>42795</v>
      </c>
      <c r="D15" s="522" t="s">
        <v>727</v>
      </c>
    </row>
    <row r="16" spans="1:4" x14ac:dyDescent="0.2">
      <c r="A16" s="34"/>
      <c r="B16" s="527" t="s">
        <v>736</v>
      </c>
      <c r="C16" s="533">
        <v>42795</v>
      </c>
      <c r="D16" s="522" t="s">
        <v>735</v>
      </c>
    </row>
    <row r="17" spans="1:4" x14ac:dyDescent="0.2">
      <c r="A17" s="34"/>
      <c r="B17" s="523" t="s">
        <v>749</v>
      </c>
      <c r="C17" s="525" t="s">
        <v>750</v>
      </c>
      <c r="D17" s="522" t="s">
        <v>751</v>
      </c>
    </row>
    <row r="18" spans="1:4" x14ac:dyDescent="0.2">
      <c r="A18" s="34"/>
      <c r="B18" s="525"/>
    </row>
  </sheetData>
  <sheetProtection password="C482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J54"/>
  <sheetViews>
    <sheetView showGridLines="0" topLeftCell="A26" zoomScale="60" zoomScaleNormal="60" workbookViewId="0">
      <selection activeCell="C44" sqref="C44"/>
    </sheetView>
  </sheetViews>
  <sheetFormatPr defaultColWidth="0" defaultRowHeight="14.25" zeroHeight="1" x14ac:dyDescent="0.2"/>
  <cols>
    <col min="1" max="1" width="36.125" style="214" customWidth="1"/>
    <col min="2" max="10" width="16.625" style="214" customWidth="1"/>
    <col min="11" max="11" width="16.625" style="219" customWidth="1"/>
    <col min="12" max="12" width="8.625" style="215" customWidth="1"/>
    <col min="13" max="20" width="0" style="215" hidden="1" customWidth="1"/>
    <col min="21" max="24" width="0" style="216" hidden="1" customWidth="1"/>
    <col min="25" max="36" width="0" style="214" hidden="1" customWidth="1"/>
    <col min="37" max="16384" width="8.25" style="214" hidden="1"/>
  </cols>
  <sheetData>
    <row r="1" spans="1:36" ht="24.95" customHeight="1" x14ac:dyDescent="0.2">
      <c r="A1" s="225" t="s">
        <v>110</v>
      </c>
      <c r="B1" s="224"/>
      <c r="C1" s="600" t="s">
        <v>405</v>
      </c>
      <c r="D1" s="600"/>
      <c r="E1" s="213"/>
      <c r="F1" s="213"/>
      <c r="G1" s="213"/>
      <c r="H1" s="594" t="e">
        <f>#REF!</f>
        <v>#REF!</v>
      </c>
      <c r="I1" s="594"/>
      <c r="J1" s="594"/>
      <c r="K1" s="214"/>
    </row>
    <row r="2" spans="1:36" ht="24.95" customHeight="1" x14ac:dyDescent="0.2">
      <c r="A2" s="228" t="s">
        <v>215</v>
      </c>
      <c r="B2" s="224"/>
      <c r="C2" s="134"/>
      <c r="D2" s="134"/>
      <c r="E2" s="213"/>
      <c r="F2" s="213"/>
      <c r="H2" s="133"/>
      <c r="I2" s="133"/>
      <c r="J2" s="133"/>
      <c r="K2" s="214"/>
    </row>
    <row r="3" spans="1:36" ht="30.75" customHeight="1" x14ac:dyDescent="0.2">
      <c r="A3" s="666" t="s">
        <v>484</v>
      </c>
      <c r="B3" s="666"/>
      <c r="C3" s="666"/>
      <c r="D3" s="666"/>
      <c r="E3" s="666"/>
      <c r="F3" s="666"/>
      <c r="G3" s="213"/>
      <c r="K3" s="214"/>
    </row>
    <row r="4" spans="1:36" ht="38.25" x14ac:dyDescent="0.2">
      <c r="C4" s="217"/>
      <c r="D4" s="217"/>
      <c r="E4" s="217"/>
      <c r="F4" s="217"/>
      <c r="G4" s="217"/>
      <c r="H4" s="226" t="s">
        <v>199</v>
      </c>
      <c r="I4" s="226" t="s">
        <v>200</v>
      </c>
      <c r="J4" s="226" t="s">
        <v>201</v>
      </c>
      <c r="K4" s="226" t="s">
        <v>202</v>
      </c>
    </row>
    <row r="5" spans="1:36" ht="24.95" customHeight="1" x14ac:dyDescent="0.2">
      <c r="A5" s="218" t="s">
        <v>420</v>
      </c>
      <c r="B5" s="217"/>
      <c r="C5" s="217"/>
      <c r="D5" s="217"/>
      <c r="E5" s="217"/>
      <c r="F5" s="217"/>
      <c r="G5" s="217"/>
      <c r="H5" s="227">
        <v>169</v>
      </c>
      <c r="I5" s="227">
        <f>COUNT(B10:J18,B21,B26:J34,B37,B43:C44,B45)</f>
        <v>169</v>
      </c>
      <c r="J5" s="227">
        <v>12</v>
      </c>
      <c r="K5" s="227">
        <f>COUNT(E19:J19,E35:J35)</f>
        <v>0</v>
      </c>
    </row>
    <row r="6" spans="1:36" ht="15.75" customHeight="1" x14ac:dyDescent="0.2">
      <c r="A6" s="220"/>
      <c r="B6" s="217"/>
      <c r="C6" s="171"/>
      <c r="D6" s="171"/>
      <c r="E6" s="219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</row>
    <row r="7" spans="1:36" ht="68.25" customHeight="1" x14ac:dyDescent="0.2">
      <c r="A7" s="463" t="s">
        <v>392</v>
      </c>
      <c r="B7" s="667" t="s">
        <v>108</v>
      </c>
      <c r="C7" s="667"/>
      <c r="D7" s="667"/>
      <c r="E7" s="667"/>
      <c r="F7" s="667"/>
      <c r="G7" s="667"/>
      <c r="H7" s="667"/>
      <c r="I7" s="667"/>
      <c r="J7" s="667"/>
      <c r="K7" s="467" t="s">
        <v>54</v>
      </c>
      <c r="L7" s="221"/>
      <c r="M7" s="221"/>
      <c r="N7" s="216"/>
      <c r="O7" s="216"/>
      <c r="P7" s="214"/>
      <c r="Q7" s="214"/>
      <c r="R7" s="214"/>
      <c r="S7" s="214"/>
      <c r="T7" s="214"/>
      <c r="U7" s="214"/>
      <c r="V7" s="214"/>
      <c r="W7" s="214"/>
      <c r="X7" s="214"/>
    </row>
    <row r="8" spans="1:36" ht="30" x14ac:dyDescent="0.2">
      <c r="A8" s="466" t="s">
        <v>541</v>
      </c>
      <c r="B8" s="664" t="s">
        <v>55</v>
      </c>
      <c r="C8" s="665"/>
      <c r="D8" s="665"/>
      <c r="E8" s="664" t="s">
        <v>1</v>
      </c>
      <c r="F8" s="664" t="s">
        <v>56</v>
      </c>
      <c r="G8" s="665"/>
      <c r="H8" s="665"/>
      <c r="I8" s="665"/>
      <c r="J8" s="665"/>
      <c r="K8" s="657" t="s">
        <v>3</v>
      </c>
      <c r="L8" s="221"/>
      <c r="M8" s="221"/>
      <c r="N8" s="216"/>
      <c r="O8" s="216"/>
      <c r="P8" s="214"/>
      <c r="Q8" s="214"/>
      <c r="R8" s="214"/>
      <c r="S8" s="214"/>
      <c r="T8" s="214"/>
      <c r="U8" s="214"/>
      <c r="V8" s="214"/>
      <c r="W8" s="214"/>
      <c r="X8" s="214"/>
    </row>
    <row r="9" spans="1:36" s="222" customFormat="1" ht="56.25" customHeight="1" x14ac:dyDescent="0.2">
      <c r="A9" s="466" t="s">
        <v>57</v>
      </c>
      <c r="B9" s="466" t="s">
        <v>85</v>
      </c>
      <c r="C9" s="466" t="s">
        <v>86</v>
      </c>
      <c r="D9" s="466" t="s">
        <v>87</v>
      </c>
      <c r="E9" s="664"/>
      <c r="F9" s="466" t="s">
        <v>84</v>
      </c>
      <c r="G9" s="466" t="s">
        <v>89</v>
      </c>
      <c r="H9" s="466" t="s">
        <v>88</v>
      </c>
      <c r="I9" s="466" t="s">
        <v>90</v>
      </c>
      <c r="J9" s="466" t="s">
        <v>91</v>
      </c>
      <c r="K9" s="658"/>
      <c r="L9" s="215"/>
      <c r="M9" s="215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</row>
    <row r="10" spans="1:36" ht="15.75" customHeight="1" x14ac:dyDescent="0.2">
      <c r="A10" s="464" t="s">
        <v>58</v>
      </c>
      <c r="B10" s="238">
        <v>0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9">
        <f>SUM(B10:J10)</f>
        <v>0</v>
      </c>
      <c r="M10" s="216"/>
      <c r="N10" s="216"/>
      <c r="O10" s="216"/>
      <c r="P10" s="216"/>
      <c r="Q10" s="216"/>
      <c r="R10" s="216"/>
      <c r="S10" s="216"/>
      <c r="T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</row>
    <row r="11" spans="1:36" ht="15.75" customHeight="1" x14ac:dyDescent="0.2">
      <c r="A11" s="464" t="s">
        <v>59</v>
      </c>
      <c r="B11" s="238">
        <v>0</v>
      </c>
      <c r="C11" s="238">
        <v>0</v>
      </c>
      <c r="D11" s="238">
        <v>0</v>
      </c>
      <c r="E11" s="238">
        <v>0</v>
      </c>
      <c r="F11" s="238">
        <v>8</v>
      </c>
      <c r="G11" s="238">
        <v>4</v>
      </c>
      <c r="H11" s="238">
        <v>1</v>
      </c>
      <c r="I11" s="238">
        <v>0</v>
      </c>
      <c r="J11" s="238">
        <v>1</v>
      </c>
      <c r="K11" s="239">
        <f>SUM(B11:J11)</f>
        <v>14</v>
      </c>
      <c r="M11" s="216"/>
      <c r="N11" s="216"/>
      <c r="O11" s="216"/>
      <c r="P11" s="216"/>
      <c r="Q11" s="216"/>
      <c r="R11" s="216"/>
      <c r="S11" s="216"/>
      <c r="T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</row>
    <row r="12" spans="1:36" ht="15.75" customHeight="1" x14ac:dyDescent="0.2">
      <c r="A12" s="464" t="s">
        <v>182</v>
      </c>
      <c r="B12" s="238">
        <v>0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9">
        <f t="shared" ref="K12:K18" si="0">SUM(B12:J12)</f>
        <v>0</v>
      </c>
      <c r="M12" s="216"/>
      <c r="N12" s="216"/>
      <c r="O12" s="216"/>
      <c r="P12" s="216"/>
      <c r="Q12" s="216"/>
      <c r="R12" s="216"/>
      <c r="S12" s="216"/>
      <c r="T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</row>
    <row r="13" spans="1:36" ht="15.75" customHeight="1" x14ac:dyDescent="0.2">
      <c r="A13" s="464" t="s">
        <v>60</v>
      </c>
      <c r="B13" s="238">
        <v>0</v>
      </c>
      <c r="C13" s="238">
        <v>0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9">
        <f t="shared" si="0"/>
        <v>0</v>
      </c>
      <c r="M13" s="216"/>
      <c r="N13" s="216"/>
      <c r="O13" s="216"/>
      <c r="P13" s="216"/>
      <c r="Q13" s="216"/>
      <c r="R13" s="216"/>
      <c r="S13" s="216"/>
      <c r="T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</row>
    <row r="14" spans="1:36" ht="15.75" customHeight="1" x14ac:dyDescent="0.2">
      <c r="A14" s="464" t="s">
        <v>61</v>
      </c>
      <c r="B14" s="238">
        <v>0</v>
      </c>
      <c r="C14" s="238">
        <v>0</v>
      </c>
      <c r="D14" s="238">
        <v>0</v>
      </c>
      <c r="E14" s="238">
        <v>0</v>
      </c>
      <c r="F14" s="238">
        <v>4</v>
      </c>
      <c r="G14" s="238">
        <v>4</v>
      </c>
      <c r="H14" s="238">
        <v>0</v>
      </c>
      <c r="I14" s="238">
        <v>0</v>
      </c>
      <c r="J14" s="238">
        <v>0</v>
      </c>
      <c r="K14" s="239">
        <f t="shared" si="0"/>
        <v>8</v>
      </c>
      <c r="M14" s="216"/>
      <c r="N14" s="216"/>
      <c r="O14" s="216"/>
      <c r="P14" s="216"/>
      <c r="Q14" s="216"/>
      <c r="R14" s="216"/>
      <c r="S14" s="216"/>
      <c r="T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</row>
    <row r="15" spans="1:36" ht="15.75" customHeight="1" x14ac:dyDescent="0.2">
      <c r="A15" s="464" t="s">
        <v>62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9">
        <f t="shared" si="0"/>
        <v>0</v>
      </c>
      <c r="M15" s="216"/>
      <c r="N15" s="216"/>
      <c r="O15" s="216"/>
      <c r="P15" s="216"/>
      <c r="Q15" s="216"/>
      <c r="R15" s="216"/>
      <c r="S15" s="216"/>
      <c r="T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</row>
    <row r="16" spans="1:36" ht="15.75" customHeight="1" x14ac:dyDescent="0.2">
      <c r="A16" s="464" t="s">
        <v>63</v>
      </c>
      <c r="B16" s="238">
        <v>0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9">
        <f t="shared" si="0"/>
        <v>0</v>
      </c>
      <c r="M16" s="216"/>
      <c r="N16" s="216"/>
      <c r="O16" s="216"/>
      <c r="P16" s="216"/>
      <c r="Q16" s="216"/>
      <c r="R16" s="216"/>
      <c r="S16" s="216"/>
      <c r="T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</row>
    <row r="17" spans="1:36" ht="15.75" customHeight="1" x14ac:dyDescent="0.2">
      <c r="A17" s="464" t="s">
        <v>64</v>
      </c>
      <c r="B17" s="238">
        <v>4</v>
      </c>
      <c r="C17" s="238">
        <v>3</v>
      </c>
      <c r="D17" s="238">
        <v>3</v>
      </c>
      <c r="E17" s="238">
        <v>1</v>
      </c>
      <c r="F17" s="238">
        <v>476</v>
      </c>
      <c r="G17" s="238">
        <v>113</v>
      </c>
      <c r="H17" s="238">
        <v>32</v>
      </c>
      <c r="I17" s="238">
        <v>0</v>
      </c>
      <c r="J17" s="238">
        <v>6</v>
      </c>
      <c r="K17" s="239">
        <f t="shared" si="0"/>
        <v>638</v>
      </c>
      <c r="M17" s="216"/>
      <c r="N17" s="216"/>
      <c r="O17" s="216"/>
      <c r="P17" s="216"/>
      <c r="Q17" s="216"/>
      <c r="R17" s="216"/>
      <c r="S17" s="216"/>
      <c r="T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</row>
    <row r="18" spans="1:36" ht="15.75" customHeight="1" x14ac:dyDescent="0.2">
      <c r="A18" s="464" t="s">
        <v>123</v>
      </c>
      <c r="B18" s="238">
        <v>0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39">
        <f t="shared" si="0"/>
        <v>0</v>
      </c>
      <c r="M18" s="216"/>
      <c r="N18" s="216"/>
      <c r="O18" s="216"/>
      <c r="P18" s="216"/>
      <c r="Q18" s="216"/>
      <c r="R18" s="216"/>
      <c r="S18" s="216"/>
      <c r="T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</row>
    <row r="19" spans="1:36" ht="15.75" customHeight="1" thickBot="1" x14ac:dyDescent="0.25">
      <c r="A19" s="236" t="s">
        <v>426</v>
      </c>
      <c r="B19" s="468"/>
      <c r="C19" s="468"/>
      <c r="D19" s="468"/>
      <c r="E19" s="234"/>
      <c r="F19" s="234"/>
      <c r="G19" s="234"/>
      <c r="H19" s="234"/>
      <c r="I19" s="234"/>
      <c r="J19" s="234"/>
      <c r="K19" s="235">
        <f>SUM(E19:J19)</f>
        <v>0</v>
      </c>
      <c r="M19" s="216"/>
      <c r="N19" s="216"/>
      <c r="O19" s="216"/>
      <c r="P19" s="216"/>
      <c r="Q19" s="216"/>
      <c r="R19" s="216"/>
      <c r="S19" s="216"/>
      <c r="T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</row>
    <row r="20" spans="1:36" ht="15.75" customHeight="1" thickTop="1" thickBot="1" x14ac:dyDescent="0.3">
      <c r="A20" s="229" t="s">
        <v>3</v>
      </c>
      <c r="B20" s="246">
        <f>SUM(B10:B18)</f>
        <v>4</v>
      </c>
      <c r="C20" s="247">
        <f t="shared" ref="C20:D20" si="1">SUM(C10:C18)</f>
        <v>3</v>
      </c>
      <c r="D20" s="248">
        <f t="shared" si="1"/>
        <v>3</v>
      </c>
      <c r="E20" s="230">
        <f>SUM(E10:E19)</f>
        <v>1</v>
      </c>
      <c r="F20" s="230">
        <f t="shared" ref="F20:J20" si="2">SUM(F10:F19)</f>
        <v>488</v>
      </c>
      <c r="G20" s="230">
        <f t="shared" si="2"/>
        <v>121</v>
      </c>
      <c r="H20" s="230">
        <f t="shared" si="2"/>
        <v>33</v>
      </c>
      <c r="I20" s="230">
        <f t="shared" si="2"/>
        <v>0</v>
      </c>
      <c r="J20" s="230">
        <f t="shared" si="2"/>
        <v>7</v>
      </c>
      <c r="K20" s="203">
        <f>SUM(K10:K19)</f>
        <v>660</v>
      </c>
      <c r="M20" s="216"/>
      <c r="N20" s="216"/>
      <c r="O20" s="216"/>
      <c r="P20" s="216"/>
      <c r="Q20" s="216"/>
      <c r="R20" s="216"/>
      <c r="S20" s="216"/>
      <c r="T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</row>
    <row r="21" spans="1:36" ht="15.75" customHeight="1" thickTop="1" thickBot="1" x14ac:dyDescent="0.25">
      <c r="A21" s="204" t="s">
        <v>390</v>
      </c>
      <c r="B21" s="244">
        <v>660</v>
      </c>
      <c r="C21" s="233" t="s">
        <v>193</v>
      </c>
      <c r="D21" s="206"/>
      <c r="E21" s="206"/>
      <c r="F21" s="206"/>
      <c r="G21" s="206"/>
      <c r="H21" s="206"/>
      <c r="I21" s="206"/>
      <c r="K21" s="214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</row>
    <row r="22" spans="1:36" ht="15.75" customHeight="1" x14ac:dyDescent="0.2">
      <c r="A22" s="206"/>
      <c r="B22" s="171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</row>
    <row r="23" spans="1:36" ht="72.75" customHeight="1" x14ac:dyDescent="0.2">
      <c r="A23" s="463" t="s">
        <v>393</v>
      </c>
      <c r="B23" s="667" t="s">
        <v>108</v>
      </c>
      <c r="C23" s="667"/>
      <c r="D23" s="667"/>
      <c r="E23" s="667"/>
      <c r="F23" s="667"/>
      <c r="G23" s="667"/>
      <c r="H23" s="667"/>
      <c r="I23" s="667"/>
      <c r="J23" s="667"/>
      <c r="K23" s="467" t="s">
        <v>54</v>
      </c>
      <c r="L23" s="221"/>
      <c r="M23" s="216"/>
      <c r="N23" s="216"/>
      <c r="O23" s="216"/>
      <c r="P23" s="216"/>
      <c r="Q23" s="216"/>
      <c r="R23" s="216"/>
      <c r="S23" s="216"/>
      <c r="T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</row>
    <row r="24" spans="1:36" ht="30.75" customHeight="1" x14ac:dyDescent="0.25">
      <c r="A24" s="469" t="s">
        <v>542</v>
      </c>
      <c r="B24" s="664" t="s">
        <v>55</v>
      </c>
      <c r="C24" s="665"/>
      <c r="D24" s="665"/>
      <c r="E24" s="664" t="s">
        <v>1</v>
      </c>
      <c r="F24" s="664" t="s">
        <v>56</v>
      </c>
      <c r="G24" s="665"/>
      <c r="H24" s="665"/>
      <c r="I24" s="665"/>
      <c r="J24" s="665"/>
      <c r="K24" s="657" t="s">
        <v>3</v>
      </c>
      <c r="L24" s="221"/>
      <c r="M24" s="216"/>
      <c r="N24" s="216"/>
      <c r="O24" s="216"/>
      <c r="P24" s="216"/>
      <c r="Q24" s="216"/>
      <c r="R24" s="216"/>
      <c r="S24" s="216"/>
      <c r="T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</row>
    <row r="25" spans="1:36" s="222" customFormat="1" ht="60" x14ac:dyDescent="0.2">
      <c r="A25" s="466" t="s">
        <v>57</v>
      </c>
      <c r="B25" s="466" t="s">
        <v>85</v>
      </c>
      <c r="C25" s="466" t="s">
        <v>86</v>
      </c>
      <c r="D25" s="466" t="s">
        <v>87</v>
      </c>
      <c r="E25" s="664"/>
      <c r="F25" s="466" t="s">
        <v>84</v>
      </c>
      <c r="G25" s="466" t="s">
        <v>89</v>
      </c>
      <c r="H25" s="466" t="s">
        <v>88</v>
      </c>
      <c r="I25" s="466" t="s">
        <v>90</v>
      </c>
      <c r="J25" s="466" t="s">
        <v>91</v>
      </c>
      <c r="K25" s="658"/>
      <c r="L25" s="215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</row>
    <row r="26" spans="1:36" ht="15.75" customHeight="1" x14ac:dyDescent="0.2">
      <c r="A26" s="464" t="s">
        <v>58</v>
      </c>
      <c r="B26" s="238">
        <v>0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9">
        <f>SUM(B26:J26)</f>
        <v>0</v>
      </c>
      <c r="L26" s="216"/>
      <c r="M26" s="216"/>
      <c r="N26" s="216"/>
      <c r="O26" s="214"/>
      <c r="P26" s="214"/>
      <c r="Q26" s="214"/>
      <c r="R26" s="214"/>
      <c r="S26" s="214"/>
      <c r="T26" s="214"/>
      <c r="U26" s="214"/>
      <c r="V26" s="214"/>
      <c r="W26" s="214"/>
      <c r="X26" s="214"/>
    </row>
    <row r="27" spans="1:36" ht="15.75" customHeight="1" x14ac:dyDescent="0.2">
      <c r="A27" s="464" t="s">
        <v>59</v>
      </c>
      <c r="B27" s="238">
        <v>6</v>
      </c>
      <c r="C27" s="238">
        <v>11</v>
      </c>
      <c r="D27" s="238">
        <v>0</v>
      </c>
      <c r="E27" s="238">
        <v>0</v>
      </c>
      <c r="F27" s="238">
        <v>33</v>
      </c>
      <c r="G27" s="238">
        <v>52</v>
      </c>
      <c r="H27" s="238">
        <v>5</v>
      </c>
      <c r="I27" s="238">
        <v>0</v>
      </c>
      <c r="J27" s="238">
        <v>12</v>
      </c>
      <c r="K27" s="239">
        <f>SUM(B27:J27)</f>
        <v>119</v>
      </c>
      <c r="L27" s="216"/>
      <c r="M27" s="216"/>
      <c r="N27" s="216"/>
      <c r="O27" s="214"/>
      <c r="P27" s="214"/>
      <c r="Q27" s="214"/>
      <c r="R27" s="214"/>
      <c r="S27" s="214"/>
      <c r="T27" s="214"/>
      <c r="U27" s="214"/>
      <c r="V27" s="214"/>
      <c r="W27" s="214"/>
      <c r="X27" s="214"/>
    </row>
    <row r="28" spans="1:36" ht="15.75" customHeight="1" x14ac:dyDescent="0.2">
      <c r="A28" s="464" t="s">
        <v>182</v>
      </c>
      <c r="B28" s="238">
        <v>0</v>
      </c>
      <c r="C28" s="238">
        <v>0</v>
      </c>
      <c r="D28" s="238">
        <v>0</v>
      </c>
      <c r="E28" s="238">
        <v>0</v>
      </c>
      <c r="F28" s="238">
        <v>0</v>
      </c>
      <c r="G28" s="238">
        <v>1</v>
      </c>
      <c r="H28" s="238">
        <v>0</v>
      </c>
      <c r="I28" s="238">
        <v>0</v>
      </c>
      <c r="J28" s="238">
        <v>0</v>
      </c>
      <c r="K28" s="239">
        <f t="shared" ref="K28:K34" si="3">SUM(B28:J28)</f>
        <v>1</v>
      </c>
      <c r="L28" s="216"/>
      <c r="M28" s="216"/>
      <c r="N28" s="216"/>
      <c r="O28" s="214"/>
      <c r="P28" s="214"/>
      <c r="Q28" s="214"/>
      <c r="R28" s="214"/>
      <c r="S28" s="214"/>
      <c r="T28" s="214"/>
      <c r="U28" s="214"/>
      <c r="V28" s="214"/>
      <c r="W28" s="214"/>
      <c r="X28" s="214"/>
    </row>
    <row r="29" spans="1:36" ht="15.75" customHeight="1" x14ac:dyDescent="0.2">
      <c r="A29" s="464" t="s">
        <v>60</v>
      </c>
      <c r="B29" s="238">
        <v>0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1</v>
      </c>
      <c r="K29" s="239">
        <f t="shared" si="3"/>
        <v>1</v>
      </c>
      <c r="L29" s="216"/>
      <c r="M29" s="216"/>
      <c r="N29" s="216"/>
      <c r="O29" s="214"/>
      <c r="P29" s="214"/>
      <c r="Q29" s="214"/>
      <c r="R29" s="214"/>
      <c r="S29" s="214"/>
      <c r="T29" s="214"/>
      <c r="U29" s="214"/>
      <c r="V29" s="214"/>
      <c r="W29" s="214"/>
      <c r="X29" s="214"/>
    </row>
    <row r="30" spans="1:36" ht="15.75" customHeight="1" x14ac:dyDescent="0.2">
      <c r="A30" s="464" t="s">
        <v>61</v>
      </c>
      <c r="B30" s="238">
        <v>3</v>
      </c>
      <c r="C30" s="238">
        <v>5</v>
      </c>
      <c r="D30" s="238">
        <v>0</v>
      </c>
      <c r="E30" s="238">
        <v>0</v>
      </c>
      <c r="F30" s="238">
        <v>23</v>
      </c>
      <c r="G30" s="238">
        <v>55</v>
      </c>
      <c r="H30" s="238">
        <v>3</v>
      </c>
      <c r="I30" s="238">
        <v>0</v>
      </c>
      <c r="J30" s="238">
        <v>4</v>
      </c>
      <c r="K30" s="239">
        <f t="shared" si="3"/>
        <v>93</v>
      </c>
      <c r="L30" s="216"/>
      <c r="M30" s="216"/>
      <c r="N30" s="216"/>
      <c r="O30" s="214"/>
      <c r="P30" s="214"/>
      <c r="Q30" s="214"/>
      <c r="R30" s="214"/>
      <c r="S30" s="214"/>
      <c r="T30" s="214"/>
      <c r="U30" s="214"/>
      <c r="V30" s="214"/>
      <c r="W30" s="214"/>
      <c r="X30" s="214"/>
    </row>
    <row r="31" spans="1:36" ht="15.75" customHeight="1" x14ac:dyDescent="0.2">
      <c r="A31" s="464" t="s">
        <v>62</v>
      </c>
      <c r="B31" s="238">
        <v>0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  <c r="I31" s="238">
        <v>0</v>
      </c>
      <c r="J31" s="238">
        <v>0</v>
      </c>
      <c r="K31" s="239">
        <f t="shared" si="3"/>
        <v>0</v>
      </c>
      <c r="L31" s="216"/>
      <c r="M31" s="216"/>
      <c r="N31" s="216"/>
      <c r="O31" s="214"/>
      <c r="P31" s="214"/>
      <c r="Q31" s="214"/>
      <c r="R31" s="214"/>
      <c r="S31" s="214"/>
      <c r="T31" s="214"/>
      <c r="U31" s="214"/>
      <c r="V31" s="214"/>
      <c r="W31" s="214"/>
      <c r="X31" s="214"/>
    </row>
    <row r="32" spans="1:36" ht="15.75" customHeight="1" x14ac:dyDescent="0.2">
      <c r="A32" s="464" t="s">
        <v>63</v>
      </c>
      <c r="B32" s="238">
        <v>0</v>
      </c>
      <c r="C32" s="238">
        <v>0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9">
        <f t="shared" si="3"/>
        <v>0</v>
      </c>
      <c r="L32" s="216"/>
      <c r="M32" s="216"/>
      <c r="N32" s="216"/>
      <c r="O32" s="214"/>
      <c r="P32" s="214"/>
      <c r="Q32" s="214"/>
      <c r="R32" s="214"/>
      <c r="S32" s="214"/>
      <c r="T32" s="214"/>
      <c r="U32" s="214"/>
      <c r="V32" s="214"/>
      <c r="W32" s="214"/>
      <c r="X32" s="214"/>
    </row>
    <row r="33" spans="1:24" ht="15.75" customHeight="1" x14ac:dyDescent="0.2">
      <c r="A33" s="465" t="s">
        <v>64</v>
      </c>
      <c r="B33" s="238">
        <v>25</v>
      </c>
      <c r="C33" s="238">
        <v>55</v>
      </c>
      <c r="D33" s="238">
        <v>4</v>
      </c>
      <c r="E33" s="238">
        <v>1</v>
      </c>
      <c r="F33" s="238">
        <v>759</v>
      </c>
      <c r="G33" s="238">
        <v>532</v>
      </c>
      <c r="H33" s="238">
        <v>60</v>
      </c>
      <c r="I33" s="238">
        <v>0</v>
      </c>
      <c r="J33" s="238">
        <v>19</v>
      </c>
      <c r="K33" s="239">
        <f t="shared" si="3"/>
        <v>1455</v>
      </c>
      <c r="L33" s="216"/>
      <c r="M33" s="216"/>
      <c r="N33" s="216"/>
      <c r="O33" s="214"/>
      <c r="P33" s="214"/>
      <c r="Q33" s="214"/>
      <c r="R33" s="214"/>
      <c r="S33" s="214"/>
      <c r="T33" s="214"/>
      <c r="U33" s="214"/>
      <c r="V33" s="214"/>
      <c r="W33" s="214"/>
      <c r="X33" s="214"/>
    </row>
    <row r="34" spans="1:24" ht="15.75" customHeight="1" x14ac:dyDescent="0.2">
      <c r="A34" s="464" t="s">
        <v>123</v>
      </c>
      <c r="B34" s="238">
        <v>0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9">
        <f t="shared" si="3"/>
        <v>0</v>
      </c>
      <c r="L34" s="216"/>
      <c r="M34" s="216"/>
      <c r="N34" s="216"/>
      <c r="O34" s="214"/>
      <c r="P34" s="214"/>
      <c r="Q34" s="214"/>
      <c r="R34" s="214"/>
      <c r="S34" s="214"/>
      <c r="T34" s="214"/>
      <c r="U34" s="214"/>
      <c r="V34" s="214"/>
      <c r="W34" s="214"/>
      <c r="X34" s="214"/>
    </row>
    <row r="35" spans="1:24" ht="15.75" customHeight="1" thickBot="1" x14ac:dyDescent="0.25">
      <c r="A35" s="236" t="s">
        <v>426</v>
      </c>
      <c r="B35" s="470"/>
      <c r="C35" s="470"/>
      <c r="D35" s="468"/>
      <c r="E35" s="234"/>
      <c r="F35" s="234"/>
      <c r="G35" s="234"/>
      <c r="H35" s="234"/>
      <c r="I35" s="234"/>
      <c r="J35" s="234"/>
      <c r="K35" s="235">
        <f>SUM(E35:J35)</f>
        <v>0</v>
      </c>
      <c r="L35" s="216"/>
      <c r="M35" s="216"/>
      <c r="N35" s="216"/>
      <c r="O35" s="214"/>
      <c r="P35" s="214"/>
      <c r="Q35" s="214"/>
      <c r="R35" s="214"/>
      <c r="S35" s="214"/>
      <c r="T35" s="214"/>
      <c r="U35" s="214"/>
      <c r="V35" s="214"/>
      <c r="W35" s="214"/>
      <c r="X35" s="214"/>
    </row>
    <row r="36" spans="1:24" ht="15.75" customHeight="1" thickTop="1" thickBot="1" x14ac:dyDescent="0.3">
      <c r="A36" s="237" t="s">
        <v>3</v>
      </c>
      <c r="B36" s="246">
        <f>SUM(B26:B34)</f>
        <v>34</v>
      </c>
      <c r="C36" s="247">
        <f t="shared" ref="C36:D36" si="4">SUM(C26:C34)</f>
        <v>71</v>
      </c>
      <c r="D36" s="232">
        <f t="shared" si="4"/>
        <v>4</v>
      </c>
      <c r="E36" s="231">
        <f t="shared" ref="E36:J36" si="5">SUM(E26:E35)</f>
        <v>1</v>
      </c>
      <c r="F36" s="231">
        <f t="shared" si="5"/>
        <v>815</v>
      </c>
      <c r="G36" s="231">
        <f t="shared" si="5"/>
        <v>640</v>
      </c>
      <c r="H36" s="231">
        <f t="shared" si="5"/>
        <v>68</v>
      </c>
      <c r="I36" s="231">
        <f t="shared" si="5"/>
        <v>0</v>
      </c>
      <c r="J36" s="231">
        <f t="shared" si="5"/>
        <v>36</v>
      </c>
      <c r="K36" s="245">
        <f>SUM(K26:K35)</f>
        <v>1669</v>
      </c>
    </row>
    <row r="37" spans="1:24" s="216" customFormat="1" ht="15.75" customHeight="1" thickTop="1" thickBot="1" x14ac:dyDescent="0.25">
      <c r="A37" s="204" t="s">
        <v>390</v>
      </c>
      <c r="B37" s="244">
        <v>1669</v>
      </c>
      <c r="C37" s="233" t="s">
        <v>193</v>
      </c>
      <c r="D37" s="206"/>
      <c r="E37" s="206"/>
      <c r="F37" s="206"/>
      <c r="G37" s="206"/>
      <c r="H37" s="206"/>
      <c r="I37" s="206"/>
      <c r="J37" s="214"/>
      <c r="K37" s="214"/>
      <c r="L37" s="215"/>
      <c r="M37" s="215"/>
      <c r="N37" s="215"/>
      <c r="O37" s="215"/>
      <c r="P37" s="215"/>
      <c r="Q37" s="215"/>
      <c r="R37" s="215"/>
      <c r="S37" s="215"/>
      <c r="T37" s="215"/>
    </row>
    <row r="38" spans="1:24" s="216" customFormat="1" ht="15.75" customHeight="1" x14ac:dyDescent="0.2">
      <c r="A38" s="205"/>
      <c r="B38" s="206"/>
      <c r="C38" s="223"/>
      <c r="D38" s="206"/>
      <c r="E38" s="206"/>
      <c r="F38" s="206"/>
      <c r="G38" s="206"/>
      <c r="H38" s="206"/>
      <c r="I38" s="206"/>
      <c r="J38" s="206"/>
      <c r="K38" s="206"/>
      <c r="L38" s="215"/>
      <c r="M38" s="215"/>
      <c r="N38" s="215"/>
      <c r="O38" s="215"/>
      <c r="P38" s="215"/>
      <c r="Q38" s="215"/>
      <c r="R38" s="215"/>
      <c r="S38" s="215"/>
      <c r="T38" s="215"/>
    </row>
    <row r="39" spans="1:24" ht="15.75" customHeight="1" x14ac:dyDescent="0.2">
      <c r="A39" s="205"/>
      <c r="B39" s="206"/>
      <c r="C39" s="216"/>
      <c r="D39" s="216"/>
      <c r="E39" s="216"/>
      <c r="F39" s="216"/>
      <c r="G39" s="216"/>
      <c r="H39" s="216"/>
      <c r="I39" s="216"/>
      <c r="J39" s="216"/>
      <c r="K39" s="215"/>
      <c r="U39" s="214"/>
      <c r="V39" s="214"/>
      <c r="W39" s="214"/>
      <c r="X39" s="214"/>
    </row>
    <row r="40" spans="1:24" ht="63" x14ac:dyDescent="0.2">
      <c r="A40" s="471" t="s">
        <v>391</v>
      </c>
      <c r="B40" s="659" t="s">
        <v>108</v>
      </c>
      <c r="C40" s="659"/>
      <c r="U40" s="214"/>
      <c r="V40" s="214"/>
      <c r="W40" s="214"/>
      <c r="X40" s="214"/>
    </row>
    <row r="41" spans="1:24" ht="15.75" customHeight="1" x14ac:dyDescent="0.2">
      <c r="A41" s="660" t="s">
        <v>65</v>
      </c>
      <c r="B41" s="662" t="s">
        <v>55</v>
      </c>
      <c r="C41" s="663"/>
      <c r="U41" s="214"/>
      <c r="V41" s="214"/>
      <c r="W41" s="214"/>
      <c r="X41" s="214"/>
    </row>
    <row r="42" spans="1:24" ht="30.75" thickBot="1" x14ac:dyDescent="0.25">
      <c r="A42" s="661"/>
      <c r="B42" s="472" t="s">
        <v>92</v>
      </c>
      <c r="C42" s="472" t="s">
        <v>394</v>
      </c>
      <c r="U42" s="214"/>
      <c r="V42" s="214"/>
      <c r="W42" s="214"/>
      <c r="X42" s="214"/>
    </row>
    <row r="43" spans="1:24" ht="15.75" customHeight="1" thickTop="1" x14ac:dyDescent="0.2">
      <c r="A43" s="473" t="s">
        <v>396</v>
      </c>
      <c r="B43" s="240">
        <v>0</v>
      </c>
      <c r="C43" s="241">
        <v>1</v>
      </c>
      <c r="U43" s="214"/>
      <c r="V43" s="214"/>
      <c r="W43" s="214"/>
      <c r="X43" s="214"/>
    </row>
    <row r="44" spans="1:24" ht="15.75" customHeight="1" thickBot="1" x14ac:dyDescent="0.25">
      <c r="A44" s="473" t="s">
        <v>397</v>
      </c>
      <c r="B44" s="242">
        <v>0</v>
      </c>
      <c r="C44" s="243">
        <v>3</v>
      </c>
      <c r="U44" s="214"/>
      <c r="V44" s="214"/>
      <c r="W44" s="214"/>
      <c r="X44" s="214"/>
    </row>
    <row r="45" spans="1:24" ht="15.75" customHeight="1" thickTop="1" thickBot="1" x14ac:dyDescent="0.25">
      <c r="A45" s="207" t="s">
        <v>390</v>
      </c>
      <c r="B45" s="208">
        <v>4</v>
      </c>
      <c r="C45" s="209"/>
    </row>
    <row r="46" spans="1:24" ht="15.75" customHeight="1" x14ac:dyDescent="0.2">
      <c r="A46" s="233" t="s">
        <v>193</v>
      </c>
    </row>
    <row r="47" spans="1:24" ht="15.75" customHeight="1" x14ac:dyDescent="0.2"/>
    <row r="48" spans="1:24" s="516" customFormat="1" ht="35.1" customHeight="1" x14ac:dyDescent="0.2">
      <c r="A48" s="506" t="s">
        <v>409</v>
      </c>
      <c r="B48" s="170" t="s">
        <v>203</v>
      </c>
      <c r="C48" s="170" t="s">
        <v>403</v>
      </c>
      <c r="D48" s="170" t="s">
        <v>374</v>
      </c>
      <c r="E48" s="507" t="s">
        <v>205</v>
      </c>
      <c r="K48" s="517"/>
      <c r="L48" s="518"/>
      <c r="M48" s="518"/>
      <c r="N48" s="518"/>
      <c r="O48" s="518"/>
      <c r="P48" s="518"/>
      <c r="Q48" s="518"/>
      <c r="R48" s="518"/>
      <c r="S48" s="518"/>
      <c r="T48" s="518"/>
      <c r="U48" s="519"/>
      <c r="V48" s="519"/>
      <c r="W48" s="519"/>
      <c r="X48" s="519"/>
    </row>
    <row r="49" spans="1:5" ht="87.75" x14ac:dyDescent="0.2">
      <c r="A49" s="202"/>
      <c r="B49" s="210" t="s">
        <v>206</v>
      </c>
      <c r="C49" s="210" t="s">
        <v>208</v>
      </c>
      <c r="D49" s="210" t="s">
        <v>483</v>
      </c>
      <c r="E49" s="211"/>
    </row>
    <row r="50" spans="1:5" ht="57" x14ac:dyDescent="0.2">
      <c r="A50" s="170" t="s">
        <v>215</v>
      </c>
      <c r="B50" s="212" t="s">
        <v>218</v>
      </c>
      <c r="C50" s="503"/>
      <c r="D50" s="212" t="s">
        <v>731</v>
      </c>
      <c r="E50" s="503"/>
    </row>
    <row r="51" spans="1:5" ht="15.75" customHeight="1" x14ac:dyDescent="0.2"/>
    <row r="52" spans="1:5" ht="15.75" customHeight="1" x14ac:dyDescent="0.2"/>
    <row r="53" spans="1:5" ht="15.75" hidden="1" customHeight="1" x14ac:dyDescent="0.2"/>
    <row r="54" spans="1:5" hidden="1" x14ac:dyDescent="0.2"/>
  </sheetData>
  <sheetProtection password="C482" sheet="1" objects="1" scenarios="1"/>
  <mergeCells count="16">
    <mergeCell ref="K8:K9"/>
    <mergeCell ref="K24:K25"/>
    <mergeCell ref="H1:J1"/>
    <mergeCell ref="B40:C40"/>
    <mergeCell ref="A41:A42"/>
    <mergeCell ref="B41:C41"/>
    <mergeCell ref="B24:D24"/>
    <mergeCell ref="A3:F3"/>
    <mergeCell ref="E24:E25"/>
    <mergeCell ref="F24:J24"/>
    <mergeCell ref="B23:J23"/>
    <mergeCell ref="B7:J7"/>
    <mergeCell ref="B8:D8"/>
    <mergeCell ref="E8:E9"/>
    <mergeCell ref="F8:J8"/>
    <mergeCell ref="C1:D1"/>
  </mergeCells>
  <conditionalFormatting sqref="I5">
    <cfRule type="expression" dxfId="23" priority="4" stopIfTrue="1">
      <formula>I5&lt;=(H5*0.7)</formula>
    </cfRule>
    <cfRule type="expression" dxfId="22" priority="5" stopIfTrue="1">
      <formula>AND(I5&gt;(H5*0.7),(I5&lt;H5))</formula>
    </cfRule>
    <cfRule type="expression" dxfId="21" priority="6" stopIfTrue="1">
      <formula>(I5=H5)</formula>
    </cfRule>
  </conditionalFormatting>
  <conditionalFormatting sqref="K5">
    <cfRule type="expression" dxfId="20" priority="1" stopIfTrue="1">
      <formula>(K5=J5)</formula>
    </cfRule>
    <cfRule type="expression" dxfId="19" priority="2" stopIfTrue="1">
      <formula>AND(K5&gt;(J5*0.7),(K5&lt;J5))</formula>
    </cfRule>
    <cfRule type="expression" dxfId="18" priority="3" stopIfTrue="1">
      <formula>K5&lt;=(J5*0.7)</formula>
    </cfRule>
  </conditionalFormatting>
  <dataValidations count="2">
    <dataValidation type="list" allowBlank="1" showInputMessage="1" showErrorMessage="1" sqref="B50">
      <formula1>"Whole population count, Sample"</formula1>
    </dataValidation>
    <dataValidation type="list" allowBlank="1" showInputMessage="1" showErrorMessage="1" sqref="D50">
      <formula1>"Using non-prison categories; please give details in general comments,Using voluntary prison category,No prison in area"</formula1>
    </dataValidation>
  </dataValidations>
  <hyperlinks>
    <hyperlink ref="C1" location="Cover!A1" display="Return to Cover Sheet"/>
  </hyperlinks>
  <printOptions horizontalCentered="1"/>
  <pageMargins left="0.27559055118110237" right="0.27559055118110237" top="0.43307086614173229" bottom="0.39370078740157483" header="0.31496062992125984" footer="0.39370078740157483"/>
  <pageSetup paperSize="9" scale="44" orientation="landscape" r:id="rId1"/>
  <headerFooter alignWithMargins="0"/>
  <ignoredErrors>
    <ignoredError sqref="K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61"/>
  <sheetViews>
    <sheetView showGridLines="0" topLeftCell="A11" zoomScale="60" zoomScaleNormal="60" workbookViewId="0">
      <selection activeCell="D17" sqref="D17"/>
    </sheetView>
  </sheetViews>
  <sheetFormatPr defaultColWidth="0" defaultRowHeight="14.25" zeroHeight="1" x14ac:dyDescent="0.2"/>
  <cols>
    <col min="1" max="1" width="36.5" style="214" customWidth="1"/>
    <col min="2" max="10" width="16.625" style="214" customWidth="1"/>
    <col min="11" max="11" width="16.625" style="215" customWidth="1"/>
    <col min="12" max="12" width="8.625" style="215" customWidth="1"/>
    <col min="13" max="20" width="0" style="215" hidden="1" customWidth="1"/>
    <col min="21" max="24" width="0" style="216" hidden="1" customWidth="1"/>
    <col min="25" max="16384" width="8.25" style="214" hidden="1"/>
  </cols>
  <sheetData>
    <row r="1" spans="1:22" ht="24.95" customHeight="1" x14ac:dyDescent="0.2">
      <c r="A1" s="225" t="s">
        <v>110</v>
      </c>
      <c r="B1" s="225"/>
      <c r="C1" s="600" t="s">
        <v>405</v>
      </c>
      <c r="D1" s="600"/>
      <c r="E1" s="213"/>
      <c r="F1" s="213"/>
      <c r="G1" s="213"/>
      <c r="H1" s="594" t="e">
        <f>#REF!</f>
        <v>#REF!</v>
      </c>
      <c r="I1" s="594"/>
      <c r="J1" s="594"/>
      <c r="K1" s="214"/>
    </row>
    <row r="2" spans="1:22" ht="24.95" customHeight="1" x14ac:dyDescent="0.2">
      <c r="A2" s="375" t="s">
        <v>216</v>
      </c>
      <c r="B2" s="375"/>
      <c r="C2" s="375"/>
      <c r="D2" s="375"/>
      <c r="E2" s="375"/>
      <c r="F2" s="375"/>
      <c r="K2" s="214"/>
    </row>
    <row r="3" spans="1:22" ht="30.6" customHeight="1" x14ac:dyDescent="0.2">
      <c r="A3" s="670" t="s">
        <v>485</v>
      </c>
      <c r="B3" s="670"/>
      <c r="C3" s="670"/>
      <c r="D3" s="670"/>
      <c r="E3" s="670"/>
      <c r="F3" s="670"/>
      <c r="K3" s="214"/>
    </row>
    <row r="4" spans="1:22" ht="30.6" customHeight="1" x14ac:dyDescent="0.2">
      <c r="B4" s="171"/>
      <c r="C4" s="171"/>
      <c r="D4" s="171"/>
      <c r="E4" s="171"/>
      <c r="F4" s="171"/>
      <c r="G4" s="171"/>
      <c r="H4" s="226" t="s">
        <v>199</v>
      </c>
      <c r="I4" s="226" t="s">
        <v>200</v>
      </c>
      <c r="J4" s="226" t="s">
        <v>201</v>
      </c>
      <c r="K4" s="226" t="s">
        <v>202</v>
      </c>
    </row>
    <row r="5" spans="1:22" ht="24.95" customHeight="1" x14ac:dyDescent="0.2">
      <c r="A5" s="264" t="s">
        <v>420</v>
      </c>
      <c r="B5" s="171"/>
      <c r="C5" s="171"/>
      <c r="D5" s="171"/>
      <c r="E5" s="171"/>
      <c r="F5" s="171"/>
      <c r="G5" s="171"/>
      <c r="H5" s="227">
        <v>185</v>
      </c>
      <c r="I5" s="250">
        <f>COUNT(B10:J18,B21,B26:J34,B37,B42:J43,B45,B50:B51)</f>
        <v>185</v>
      </c>
      <c r="J5" s="227">
        <v>12</v>
      </c>
      <c r="K5" s="227">
        <f>COUNT(E19:J19,E35:J35)</f>
        <v>0</v>
      </c>
    </row>
    <row r="6" spans="1:22" ht="15.75" customHeight="1" x14ac:dyDescent="0.2">
      <c r="A6" s="220"/>
      <c r="B6" s="171"/>
      <c r="C6" s="171"/>
      <c r="D6" s="171"/>
      <c r="E6" s="171"/>
      <c r="F6" s="171"/>
      <c r="G6" s="171"/>
      <c r="H6" s="217"/>
      <c r="I6" s="217"/>
      <c r="J6" s="217"/>
    </row>
    <row r="7" spans="1:22" s="206" customFormat="1" ht="66" customHeight="1" x14ac:dyDescent="0.2">
      <c r="A7" s="474" t="s">
        <v>507</v>
      </c>
      <c r="B7" s="673" t="s">
        <v>108</v>
      </c>
      <c r="C7" s="673"/>
      <c r="D7" s="673"/>
      <c r="E7" s="673"/>
      <c r="F7" s="673"/>
      <c r="G7" s="673"/>
      <c r="H7" s="673"/>
      <c r="I7" s="673"/>
      <c r="J7" s="673"/>
      <c r="K7" s="475" t="s">
        <v>54</v>
      </c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</row>
    <row r="8" spans="1:22" s="206" customFormat="1" ht="35.25" customHeight="1" x14ac:dyDescent="0.2">
      <c r="A8" s="466" t="s">
        <v>541</v>
      </c>
      <c r="B8" s="664" t="s">
        <v>55</v>
      </c>
      <c r="C8" s="665"/>
      <c r="D8" s="665"/>
      <c r="E8" s="664" t="s">
        <v>1</v>
      </c>
      <c r="F8" s="664" t="s">
        <v>56</v>
      </c>
      <c r="G8" s="665"/>
      <c r="H8" s="665"/>
      <c r="I8" s="665"/>
      <c r="J8" s="665"/>
      <c r="K8" s="657" t="s">
        <v>3</v>
      </c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</row>
    <row r="9" spans="1:22" s="206" customFormat="1" ht="63" customHeight="1" x14ac:dyDescent="0.2">
      <c r="A9" s="466" t="s">
        <v>57</v>
      </c>
      <c r="B9" s="466" t="s">
        <v>85</v>
      </c>
      <c r="C9" s="466" t="s">
        <v>86</v>
      </c>
      <c r="D9" s="466" t="s">
        <v>87</v>
      </c>
      <c r="E9" s="664"/>
      <c r="F9" s="466" t="s">
        <v>84</v>
      </c>
      <c r="G9" s="466" t="s">
        <v>89</v>
      </c>
      <c r="H9" s="466" t="s">
        <v>88</v>
      </c>
      <c r="I9" s="466" t="s">
        <v>90</v>
      </c>
      <c r="J9" s="466" t="s">
        <v>91</v>
      </c>
      <c r="K9" s="658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</row>
    <row r="10" spans="1:22" s="206" customFormat="1" ht="15.75" customHeight="1" x14ac:dyDescent="0.2">
      <c r="A10" s="464" t="s">
        <v>58</v>
      </c>
      <c r="B10" s="238">
        <v>0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80">
        <f>SUM(B10:J10)</f>
        <v>0</v>
      </c>
      <c r="Q10" s="265"/>
      <c r="R10" s="265"/>
      <c r="S10" s="265"/>
      <c r="T10" s="265"/>
      <c r="U10" s="265"/>
      <c r="V10" s="265"/>
    </row>
    <row r="11" spans="1:22" s="206" customFormat="1" ht="15.75" customHeight="1" x14ac:dyDescent="0.2">
      <c r="A11" s="464" t="s">
        <v>59</v>
      </c>
      <c r="B11" s="238">
        <v>0</v>
      </c>
      <c r="C11" s="238">
        <v>0</v>
      </c>
      <c r="D11" s="238">
        <v>0</v>
      </c>
      <c r="E11" s="238">
        <v>0</v>
      </c>
      <c r="F11" s="238">
        <v>4</v>
      </c>
      <c r="G11" s="238">
        <v>2</v>
      </c>
      <c r="H11" s="238">
        <v>1</v>
      </c>
      <c r="I11" s="238">
        <v>0</v>
      </c>
      <c r="J11" s="238">
        <v>1</v>
      </c>
      <c r="K11" s="280">
        <f>SUM(B11:J11)</f>
        <v>8</v>
      </c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</row>
    <row r="12" spans="1:22" s="206" customFormat="1" ht="15.75" customHeight="1" x14ac:dyDescent="0.2">
      <c r="A12" s="464" t="s">
        <v>182</v>
      </c>
      <c r="B12" s="238">
        <v>0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80">
        <f t="shared" ref="K12:K18" si="0">SUM(B12:J12)</f>
        <v>0</v>
      </c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</row>
    <row r="13" spans="1:22" s="206" customFormat="1" ht="15.75" customHeight="1" x14ac:dyDescent="0.2">
      <c r="A13" s="464" t="s">
        <v>60</v>
      </c>
      <c r="B13" s="238">
        <v>0</v>
      </c>
      <c r="C13" s="238">
        <v>0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80">
        <f t="shared" si="0"/>
        <v>0</v>
      </c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</row>
    <row r="14" spans="1:22" s="206" customFormat="1" ht="15.75" customHeight="1" x14ac:dyDescent="0.2">
      <c r="A14" s="464" t="s">
        <v>61</v>
      </c>
      <c r="B14" s="238">
        <v>0</v>
      </c>
      <c r="C14" s="238">
        <v>0</v>
      </c>
      <c r="D14" s="238">
        <v>0</v>
      </c>
      <c r="E14" s="238">
        <v>0</v>
      </c>
      <c r="F14" s="238">
        <v>4</v>
      </c>
      <c r="G14" s="238">
        <v>2</v>
      </c>
      <c r="H14" s="238">
        <v>0</v>
      </c>
      <c r="I14" s="238">
        <v>0</v>
      </c>
      <c r="J14" s="238">
        <v>0</v>
      </c>
      <c r="K14" s="280">
        <f t="shared" si="0"/>
        <v>6</v>
      </c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s="206" customFormat="1" ht="15.75" customHeight="1" x14ac:dyDescent="0.2">
      <c r="A15" s="464" t="s">
        <v>62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80">
        <f t="shared" si="0"/>
        <v>0</v>
      </c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</row>
    <row r="16" spans="1:22" s="206" customFormat="1" ht="15.75" customHeight="1" x14ac:dyDescent="0.2">
      <c r="A16" s="464" t="s">
        <v>63</v>
      </c>
      <c r="B16" s="238">
        <v>0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80">
        <f t="shared" si="0"/>
        <v>0</v>
      </c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</row>
    <row r="17" spans="1:22" s="206" customFormat="1" ht="15.75" customHeight="1" x14ac:dyDescent="0.2">
      <c r="A17" s="464" t="s">
        <v>64</v>
      </c>
      <c r="B17" s="238">
        <v>2</v>
      </c>
      <c r="C17" s="238">
        <v>1</v>
      </c>
      <c r="D17" s="238">
        <v>3</v>
      </c>
      <c r="E17" s="238">
        <v>1</v>
      </c>
      <c r="F17" s="238">
        <v>432</v>
      </c>
      <c r="G17" s="238">
        <v>96</v>
      </c>
      <c r="H17" s="238">
        <v>30</v>
      </c>
      <c r="I17" s="238">
        <v>0</v>
      </c>
      <c r="J17" s="238">
        <v>4</v>
      </c>
      <c r="K17" s="280">
        <f t="shared" si="0"/>
        <v>569</v>
      </c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s="206" customFormat="1" ht="15.75" customHeight="1" x14ac:dyDescent="0.2">
      <c r="A18" s="464" t="s">
        <v>123</v>
      </c>
      <c r="B18" s="238">
        <v>0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80">
        <f t="shared" si="0"/>
        <v>0</v>
      </c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</row>
    <row r="19" spans="1:22" s="206" customFormat="1" ht="15.75" customHeight="1" thickBot="1" x14ac:dyDescent="0.25">
      <c r="A19" s="279" t="s">
        <v>426</v>
      </c>
      <c r="B19" s="468"/>
      <c r="C19" s="468"/>
      <c r="D19" s="468"/>
      <c r="E19" s="278"/>
      <c r="F19" s="278"/>
      <c r="G19" s="278"/>
      <c r="H19" s="278"/>
      <c r="I19" s="278"/>
      <c r="J19" s="278"/>
      <c r="K19" s="283">
        <f>SUM(E19:J19)</f>
        <v>0</v>
      </c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</row>
    <row r="20" spans="1:22" s="206" customFormat="1" ht="15.75" customHeight="1" thickBot="1" x14ac:dyDescent="0.3">
      <c r="A20" s="277" t="s">
        <v>3</v>
      </c>
      <c r="B20" s="276">
        <f>SUM(B10:B18)</f>
        <v>2</v>
      </c>
      <c r="C20" s="276">
        <f t="shared" ref="C20:D20" si="1">SUM(C10:C18)</f>
        <v>1</v>
      </c>
      <c r="D20" s="276">
        <f t="shared" si="1"/>
        <v>3</v>
      </c>
      <c r="E20" s="276">
        <f>SUM(E10:E19)</f>
        <v>1</v>
      </c>
      <c r="F20" s="276">
        <f t="shared" ref="F20:J20" si="2">SUM(F10:F19)</f>
        <v>440</v>
      </c>
      <c r="G20" s="276">
        <f t="shared" si="2"/>
        <v>100</v>
      </c>
      <c r="H20" s="276">
        <f t="shared" si="2"/>
        <v>31</v>
      </c>
      <c r="I20" s="276">
        <f t="shared" si="2"/>
        <v>0</v>
      </c>
      <c r="J20" s="276">
        <f t="shared" si="2"/>
        <v>5</v>
      </c>
      <c r="K20" s="256">
        <f>SUM(K10:K19)</f>
        <v>583</v>
      </c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</row>
    <row r="21" spans="1:22" s="206" customFormat="1" ht="15.75" customHeight="1" thickBot="1" x14ac:dyDescent="0.25">
      <c r="A21" s="281" t="s">
        <v>390</v>
      </c>
      <c r="B21" s="257">
        <v>583</v>
      </c>
      <c r="C21" s="267"/>
      <c r="K21" s="214"/>
      <c r="L21" s="265"/>
      <c r="M21" s="265"/>
      <c r="N21" s="265"/>
      <c r="O21" s="265"/>
      <c r="P21" s="265"/>
      <c r="Q21" s="265"/>
      <c r="R21" s="265"/>
      <c r="S21" s="265"/>
      <c r="T21" s="265"/>
      <c r="U21" s="265"/>
    </row>
    <row r="22" spans="1:22" s="206" customFormat="1" ht="15.75" customHeight="1" x14ac:dyDescent="0.2">
      <c r="K22" s="265"/>
      <c r="L22" s="265"/>
      <c r="M22" s="265"/>
      <c r="N22" s="265"/>
      <c r="O22" s="265"/>
      <c r="P22" s="265"/>
      <c r="Q22" s="265"/>
      <c r="R22" s="265"/>
      <c r="S22" s="265"/>
      <c r="T22" s="265"/>
    </row>
    <row r="23" spans="1:22" s="206" customFormat="1" ht="70.5" customHeight="1" x14ac:dyDescent="0.2">
      <c r="A23" s="471" t="s">
        <v>393</v>
      </c>
      <c r="B23" s="675" t="s">
        <v>108</v>
      </c>
      <c r="C23" s="675"/>
      <c r="D23" s="675"/>
      <c r="E23" s="675"/>
      <c r="F23" s="675"/>
      <c r="G23" s="675"/>
      <c r="H23" s="675"/>
      <c r="I23" s="675"/>
      <c r="J23" s="675"/>
      <c r="K23" s="478" t="s">
        <v>54</v>
      </c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</row>
    <row r="24" spans="1:22" s="206" customFormat="1" ht="34.5" customHeight="1" x14ac:dyDescent="0.2">
      <c r="A24" s="472" t="s">
        <v>542</v>
      </c>
      <c r="B24" s="676" t="s">
        <v>55</v>
      </c>
      <c r="C24" s="677"/>
      <c r="D24" s="678"/>
      <c r="E24" s="660" t="s">
        <v>1</v>
      </c>
      <c r="F24" s="676" t="s">
        <v>56</v>
      </c>
      <c r="G24" s="677"/>
      <c r="H24" s="677"/>
      <c r="I24" s="677"/>
      <c r="J24" s="678"/>
      <c r="K24" s="668" t="s">
        <v>3</v>
      </c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</row>
    <row r="25" spans="1:22" s="206" customFormat="1" ht="60" x14ac:dyDescent="0.2">
      <c r="A25" s="476" t="s">
        <v>57</v>
      </c>
      <c r="B25" s="477" t="s">
        <v>85</v>
      </c>
      <c r="C25" s="477" t="s">
        <v>86</v>
      </c>
      <c r="D25" s="477" t="s">
        <v>87</v>
      </c>
      <c r="E25" s="661"/>
      <c r="F25" s="477" t="s">
        <v>84</v>
      </c>
      <c r="G25" s="477" t="s">
        <v>89</v>
      </c>
      <c r="H25" s="477" t="s">
        <v>88</v>
      </c>
      <c r="I25" s="477" t="s">
        <v>90</v>
      </c>
      <c r="J25" s="477" t="s">
        <v>91</v>
      </c>
      <c r="K25" s="669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</row>
    <row r="26" spans="1:22" s="206" customFormat="1" ht="15.75" customHeight="1" x14ac:dyDescent="0.2">
      <c r="A26" s="479" t="s">
        <v>58</v>
      </c>
      <c r="B26" s="251">
        <v>0</v>
      </c>
      <c r="C26" s="251">
        <v>0</v>
      </c>
      <c r="D26" s="251">
        <v>0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  <c r="K26" s="252">
        <f>SUM(B26:J26)</f>
        <v>0</v>
      </c>
      <c r="Q26" s="265"/>
      <c r="R26" s="265"/>
      <c r="S26" s="265"/>
      <c r="T26" s="265"/>
      <c r="U26" s="265"/>
      <c r="V26" s="265"/>
    </row>
    <row r="27" spans="1:22" s="206" customFormat="1" ht="15.75" customHeight="1" x14ac:dyDescent="0.2">
      <c r="A27" s="479" t="s">
        <v>59</v>
      </c>
      <c r="B27" s="251">
        <v>0</v>
      </c>
      <c r="C27" s="251">
        <v>7</v>
      </c>
      <c r="D27" s="251">
        <v>0</v>
      </c>
      <c r="E27" s="251">
        <v>0</v>
      </c>
      <c r="F27" s="251">
        <v>16</v>
      </c>
      <c r="G27" s="251">
        <v>20</v>
      </c>
      <c r="H27" s="251">
        <v>2</v>
      </c>
      <c r="I27" s="251">
        <v>0</v>
      </c>
      <c r="J27" s="251">
        <v>1</v>
      </c>
      <c r="K27" s="252">
        <f>SUM(B27:J27)</f>
        <v>46</v>
      </c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</row>
    <row r="28" spans="1:22" s="206" customFormat="1" ht="15.75" customHeight="1" x14ac:dyDescent="0.2">
      <c r="A28" s="479" t="s">
        <v>182</v>
      </c>
      <c r="B28" s="251">
        <v>0</v>
      </c>
      <c r="C28" s="251">
        <v>0</v>
      </c>
      <c r="D28" s="251">
        <v>0</v>
      </c>
      <c r="E28" s="251">
        <v>0</v>
      </c>
      <c r="F28" s="251">
        <v>0</v>
      </c>
      <c r="G28" s="251">
        <v>0</v>
      </c>
      <c r="H28" s="251">
        <v>0</v>
      </c>
      <c r="I28" s="251">
        <v>0</v>
      </c>
      <c r="J28" s="251">
        <v>0</v>
      </c>
      <c r="K28" s="252">
        <f t="shared" ref="K28:K34" si="3">SUM(B28:J28)</f>
        <v>0</v>
      </c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</row>
    <row r="29" spans="1:22" s="206" customFormat="1" ht="15.75" customHeight="1" x14ac:dyDescent="0.2">
      <c r="A29" s="479" t="s">
        <v>60</v>
      </c>
      <c r="B29" s="251">
        <v>0</v>
      </c>
      <c r="C29" s="251">
        <v>0</v>
      </c>
      <c r="D29" s="251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2">
        <f t="shared" si="3"/>
        <v>0</v>
      </c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</row>
    <row r="30" spans="1:22" s="206" customFormat="1" ht="15.75" customHeight="1" x14ac:dyDescent="0.2">
      <c r="A30" s="479" t="s">
        <v>61</v>
      </c>
      <c r="B30" s="251">
        <v>1</v>
      </c>
      <c r="C30" s="251">
        <v>2</v>
      </c>
      <c r="D30" s="251">
        <v>0</v>
      </c>
      <c r="E30" s="251">
        <v>0</v>
      </c>
      <c r="F30" s="251">
        <v>16</v>
      </c>
      <c r="G30" s="251">
        <v>31</v>
      </c>
      <c r="H30" s="251">
        <v>2</v>
      </c>
      <c r="I30" s="251">
        <v>0</v>
      </c>
      <c r="J30" s="251">
        <v>1</v>
      </c>
      <c r="K30" s="252">
        <f t="shared" si="3"/>
        <v>53</v>
      </c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</row>
    <row r="31" spans="1:22" s="206" customFormat="1" ht="15.75" customHeight="1" x14ac:dyDescent="0.2">
      <c r="A31" s="479" t="s">
        <v>62</v>
      </c>
      <c r="B31" s="251">
        <v>0</v>
      </c>
      <c r="C31" s="251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2">
        <f t="shared" si="3"/>
        <v>0</v>
      </c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</row>
    <row r="32" spans="1:22" s="206" customFormat="1" ht="15.75" customHeight="1" x14ac:dyDescent="0.2">
      <c r="A32" s="479" t="s">
        <v>63</v>
      </c>
      <c r="B32" s="251">
        <v>0</v>
      </c>
      <c r="C32" s="251">
        <v>0</v>
      </c>
      <c r="D32" s="251">
        <v>0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2">
        <f t="shared" si="3"/>
        <v>0</v>
      </c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</row>
    <row r="33" spans="1:23" s="206" customFormat="1" ht="15.75" customHeight="1" x14ac:dyDescent="0.2">
      <c r="A33" s="479" t="s">
        <v>64</v>
      </c>
      <c r="B33" s="251">
        <v>7</v>
      </c>
      <c r="C33" s="251">
        <v>29</v>
      </c>
      <c r="D33" s="251">
        <v>4</v>
      </c>
      <c r="E33" s="251">
        <v>1</v>
      </c>
      <c r="F33" s="251">
        <v>470</v>
      </c>
      <c r="G33" s="251">
        <v>362</v>
      </c>
      <c r="H33" s="251">
        <v>43</v>
      </c>
      <c r="I33" s="251">
        <v>0</v>
      </c>
      <c r="J33" s="251">
        <v>8</v>
      </c>
      <c r="K33" s="252">
        <f t="shared" si="3"/>
        <v>924</v>
      </c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</row>
    <row r="34" spans="1:23" s="206" customFormat="1" ht="15.75" customHeight="1" x14ac:dyDescent="0.2">
      <c r="A34" s="479" t="s">
        <v>123</v>
      </c>
      <c r="B34" s="251">
        <v>0</v>
      </c>
      <c r="C34" s="251">
        <v>0</v>
      </c>
      <c r="D34" s="251">
        <v>0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2">
        <f t="shared" si="3"/>
        <v>0</v>
      </c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</row>
    <row r="35" spans="1:23" s="206" customFormat="1" ht="15.75" customHeight="1" thickBot="1" x14ac:dyDescent="0.25">
      <c r="A35" s="253" t="s">
        <v>426</v>
      </c>
      <c r="B35" s="455"/>
      <c r="C35" s="455"/>
      <c r="D35" s="455"/>
      <c r="E35" s="254"/>
      <c r="F35" s="254"/>
      <c r="G35" s="254"/>
      <c r="H35" s="254"/>
      <c r="I35" s="254"/>
      <c r="J35" s="254"/>
      <c r="K35" s="258">
        <f>SUM(E35:J35)</f>
        <v>0</v>
      </c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8"/>
    </row>
    <row r="36" spans="1:23" s="206" customFormat="1" ht="15.75" customHeight="1" thickBot="1" x14ac:dyDescent="0.3">
      <c r="A36" s="273" t="s">
        <v>3</v>
      </c>
      <c r="B36" s="255">
        <f>SUM(B26:B34)</f>
        <v>8</v>
      </c>
      <c r="C36" s="231">
        <f t="shared" ref="C36:D36" si="4">SUM(C26:C34)</f>
        <v>38</v>
      </c>
      <c r="D36" s="231">
        <f t="shared" si="4"/>
        <v>4</v>
      </c>
      <c r="E36" s="231">
        <f t="shared" ref="E36:J36" si="5">SUM(E26:E35)</f>
        <v>1</v>
      </c>
      <c r="F36" s="231">
        <f t="shared" si="5"/>
        <v>502</v>
      </c>
      <c r="G36" s="231">
        <f t="shared" si="5"/>
        <v>413</v>
      </c>
      <c r="H36" s="231">
        <f t="shared" si="5"/>
        <v>47</v>
      </c>
      <c r="I36" s="231">
        <f t="shared" si="5"/>
        <v>0</v>
      </c>
      <c r="J36" s="231">
        <f t="shared" si="5"/>
        <v>10</v>
      </c>
      <c r="K36" s="256">
        <f>SUM(K26:K35)</f>
        <v>1023</v>
      </c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</row>
    <row r="37" spans="1:23" s="206" customFormat="1" ht="15.75" customHeight="1" thickBot="1" x14ac:dyDescent="0.25">
      <c r="A37" s="207" t="s">
        <v>390</v>
      </c>
      <c r="B37" s="257">
        <v>1023</v>
      </c>
      <c r="C37" s="267"/>
      <c r="K37" s="214"/>
    </row>
    <row r="38" spans="1:23" s="206" customFormat="1" ht="15.75" customHeight="1" x14ac:dyDescent="0.2">
      <c r="A38" s="205"/>
      <c r="C38" s="265"/>
      <c r="D38" s="265"/>
      <c r="E38" s="265"/>
      <c r="F38" s="265"/>
      <c r="G38" s="265"/>
      <c r="H38" s="265"/>
      <c r="I38" s="265"/>
      <c r="J38" s="265"/>
    </row>
    <row r="39" spans="1:23" s="206" customFormat="1" ht="54" customHeight="1" x14ac:dyDescent="0.2">
      <c r="A39" s="482" t="s">
        <v>399</v>
      </c>
      <c r="B39" s="679" t="s">
        <v>108</v>
      </c>
      <c r="C39" s="679"/>
      <c r="D39" s="679"/>
      <c r="E39" s="679"/>
      <c r="F39" s="679"/>
      <c r="G39" s="679"/>
      <c r="H39" s="679"/>
      <c r="I39" s="679"/>
      <c r="J39" s="679"/>
      <c r="K39" s="485" t="s">
        <v>54</v>
      </c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</row>
    <row r="40" spans="1:23" s="206" customFormat="1" ht="15.75" customHeight="1" x14ac:dyDescent="0.2">
      <c r="A40" s="466" t="s">
        <v>65</v>
      </c>
      <c r="B40" s="664" t="s">
        <v>55</v>
      </c>
      <c r="C40" s="674"/>
      <c r="D40" s="674"/>
      <c r="E40" s="664" t="s">
        <v>1</v>
      </c>
      <c r="F40" s="664" t="s">
        <v>56</v>
      </c>
      <c r="G40" s="674"/>
      <c r="H40" s="674"/>
      <c r="I40" s="674"/>
      <c r="J40" s="674"/>
      <c r="K40" s="657" t="s">
        <v>3</v>
      </c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</row>
    <row r="41" spans="1:23" s="206" customFormat="1" ht="60.75" customHeight="1" x14ac:dyDescent="0.25">
      <c r="A41" s="483"/>
      <c r="B41" s="466" t="s">
        <v>85</v>
      </c>
      <c r="C41" s="466" t="s">
        <v>86</v>
      </c>
      <c r="D41" s="466" t="s">
        <v>87</v>
      </c>
      <c r="E41" s="664"/>
      <c r="F41" s="466" t="s">
        <v>84</v>
      </c>
      <c r="G41" s="466" t="s">
        <v>89</v>
      </c>
      <c r="H41" s="466" t="s">
        <v>88</v>
      </c>
      <c r="I41" s="466" t="s">
        <v>90</v>
      </c>
      <c r="J41" s="466" t="s">
        <v>91</v>
      </c>
      <c r="K41" s="658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</row>
    <row r="42" spans="1:23" s="270" customFormat="1" ht="15.75" customHeight="1" x14ac:dyDescent="0.2">
      <c r="A42" s="484" t="s">
        <v>396</v>
      </c>
      <c r="B42" s="238">
        <v>0</v>
      </c>
      <c r="C42" s="238">
        <v>1</v>
      </c>
      <c r="D42" s="238">
        <v>0</v>
      </c>
      <c r="E42" s="238">
        <v>0</v>
      </c>
      <c r="F42" s="238">
        <v>36</v>
      </c>
      <c r="G42" s="238">
        <v>16</v>
      </c>
      <c r="H42" s="238">
        <v>6</v>
      </c>
      <c r="I42" s="238">
        <v>0</v>
      </c>
      <c r="J42" s="238">
        <v>0</v>
      </c>
      <c r="K42" s="280">
        <f>SUM(B42:J42)</f>
        <v>59</v>
      </c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</row>
    <row r="43" spans="1:23" s="270" customFormat="1" ht="15.75" customHeight="1" thickBot="1" x14ac:dyDescent="0.25">
      <c r="A43" s="484" t="s">
        <v>397</v>
      </c>
      <c r="B43" s="238">
        <v>0</v>
      </c>
      <c r="C43" s="238">
        <v>3</v>
      </c>
      <c r="D43" s="238">
        <v>1</v>
      </c>
      <c r="E43" s="238">
        <v>1</v>
      </c>
      <c r="F43" s="238">
        <v>73</v>
      </c>
      <c r="G43" s="238">
        <v>73</v>
      </c>
      <c r="H43" s="238">
        <v>8</v>
      </c>
      <c r="I43" s="238">
        <v>0</v>
      </c>
      <c r="J43" s="238">
        <v>2</v>
      </c>
      <c r="K43" s="280">
        <f>SUM(B43:J43)</f>
        <v>161</v>
      </c>
      <c r="L43" s="269"/>
      <c r="M43" s="269"/>
      <c r="N43" s="269"/>
      <c r="O43" s="269"/>
      <c r="P43" s="269"/>
      <c r="Q43" s="269"/>
      <c r="R43" s="269"/>
      <c r="S43" s="269"/>
      <c r="T43" s="269"/>
    </row>
    <row r="44" spans="1:23" s="206" customFormat="1" ht="15.75" customHeight="1" thickBot="1" x14ac:dyDescent="0.3">
      <c r="A44" s="277" t="s">
        <v>3</v>
      </c>
      <c r="B44" s="276">
        <f t="shared" ref="B44:J44" si="6">SUM(B42:B43)</f>
        <v>0</v>
      </c>
      <c r="C44" s="276">
        <f t="shared" si="6"/>
        <v>4</v>
      </c>
      <c r="D44" s="276">
        <f t="shared" si="6"/>
        <v>1</v>
      </c>
      <c r="E44" s="276">
        <f t="shared" si="6"/>
        <v>1</v>
      </c>
      <c r="F44" s="276">
        <f t="shared" si="6"/>
        <v>109</v>
      </c>
      <c r="G44" s="276">
        <f t="shared" si="6"/>
        <v>89</v>
      </c>
      <c r="H44" s="276">
        <f t="shared" si="6"/>
        <v>14</v>
      </c>
      <c r="I44" s="276">
        <f t="shared" si="6"/>
        <v>0</v>
      </c>
      <c r="J44" s="276">
        <f t="shared" si="6"/>
        <v>2</v>
      </c>
      <c r="K44" s="256">
        <f>SUM(K42:K43)</f>
        <v>220</v>
      </c>
      <c r="L44" s="265"/>
      <c r="M44" s="265"/>
      <c r="N44" s="265"/>
      <c r="O44" s="265"/>
      <c r="P44" s="265"/>
      <c r="Q44" s="265"/>
      <c r="R44" s="265"/>
      <c r="S44" s="265"/>
      <c r="T44" s="265"/>
      <c r="U44" s="265"/>
    </row>
    <row r="45" spans="1:23" s="206" customFormat="1" ht="15.75" customHeight="1" thickBot="1" x14ac:dyDescent="0.25">
      <c r="A45" s="281" t="s">
        <v>390</v>
      </c>
      <c r="B45" s="257">
        <v>220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5"/>
    </row>
    <row r="46" spans="1:23" s="206" customFormat="1" ht="15.75" customHeight="1" x14ac:dyDescent="0.2">
      <c r="L46" s="265"/>
    </row>
    <row r="47" spans="1:23" s="206" customFormat="1" ht="45" x14ac:dyDescent="0.2">
      <c r="A47" s="480" t="s">
        <v>398</v>
      </c>
      <c r="B47" s="478" t="s">
        <v>395</v>
      </c>
      <c r="C47" s="265"/>
      <c r="D47" s="265"/>
      <c r="E47" s="265"/>
      <c r="F47" s="265"/>
      <c r="G47" s="265"/>
      <c r="H47" s="265"/>
      <c r="I47" s="265"/>
      <c r="K47" s="265"/>
      <c r="L47" s="265"/>
    </row>
    <row r="48" spans="1:23" s="206" customFormat="1" ht="24.95" customHeight="1" x14ac:dyDescent="0.2">
      <c r="A48" s="660" t="s">
        <v>400</v>
      </c>
      <c r="B48" s="671" t="s">
        <v>3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</row>
    <row r="49" spans="1:24" s="206" customFormat="1" ht="24.95" customHeight="1" x14ac:dyDescent="0.2">
      <c r="A49" s="661" t="s">
        <v>66</v>
      </c>
      <c r="B49" s="672"/>
      <c r="C49" s="214"/>
      <c r="D49" s="214"/>
      <c r="E49" s="214"/>
      <c r="F49" s="214"/>
      <c r="G49" s="214"/>
      <c r="H49" s="214"/>
      <c r="I49" s="214"/>
      <c r="J49" s="214"/>
      <c r="K49" s="265"/>
      <c r="L49" s="265"/>
      <c r="M49" s="265"/>
      <c r="N49" s="265"/>
      <c r="O49" s="265"/>
      <c r="P49" s="265"/>
      <c r="Q49" s="265"/>
      <c r="R49" s="265"/>
      <c r="S49" s="265"/>
      <c r="T49" s="265"/>
    </row>
    <row r="50" spans="1:24" ht="15.75" customHeight="1" x14ac:dyDescent="0.2">
      <c r="A50" s="481" t="s">
        <v>396</v>
      </c>
      <c r="B50" s="251">
        <v>8</v>
      </c>
      <c r="K50" s="265"/>
    </row>
    <row r="51" spans="1:24" ht="15.75" customHeight="1" thickBot="1" x14ac:dyDescent="0.25">
      <c r="A51" s="481" t="s">
        <v>397</v>
      </c>
      <c r="B51" s="259">
        <v>24</v>
      </c>
    </row>
    <row r="52" spans="1:24" ht="15.75" customHeight="1" thickBot="1" x14ac:dyDescent="0.25">
      <c r="A52" s="207" t="s">
        <v>390</v>
      </c>
      <c r="B52" s="260">
        <f>SUM(B50:B51)</f>
        <v>32</v>
      </c>
    </row>
    <row r="53" spans="1:24" ht="15.75" customHeight="1" x14ac:dyDescent="0.2"/>
    <row r="54" spans="1:24" s="516" customFormat="1" ht="35.1" customHeight="1" x14ac:dyDescent="0.2">
      <c r="A54" s="506" t="s">
        <v>409</v>
      </c>
      <c r="B54" s="170" t="s">
        <v>203</v>
      </c>
      <c r="C54" s="170" t="s">
        <v>403</v>
      </c>
      <c r="D54" s="170" t="s">
        <v>374</v>
      </c>
      <c r="E54" s="507" t="s">
        <v>205</v>
      </c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9"/>
      <c r="V54" s="519"/>
      <c r="W54" s="519"/>
      <c r="X54" s="519"/>
    </row>
    <row r="55" spans="1:24" ht="87.75" x14ac:dyDescent="0.2">
      <c r="A55" s="202"/>
      <c r="B55" s="261" t="s">
        <v>206</v>
      </c>
      <c r="C55" s="261" t="s">
        <v>208</v>
      </c>
      <c r="D55" s="261" t="s">
        <v>483</v>
      </c>
      <c r="E55" s="262"/>
    </row>
    <row r="56" spans="1:24" ht="57" x14ac:dyDescent="0.2">
      <c r="A56" s="170" t="s">
        <v>216</v>
      </c>
      <c r="B56" s="263" t="s">
        <v>218</v>
      </c>
      <c r="C56" s="503"/>
      <c r="D56" s="263" t="s">
        <v>731</v>
      </c>
      <c r="E56" s="503"/>
    </row>
    <row r="57" spans="1:24" ht="15.75" customHeight="1" x14ac:dyDescent="0.2">
      <c r="A57" s="271"/>
      <c r="B57" s="272"/>
      <c r="C57" s="272"/>
      <c r="D57" s="272"/>
      <c r="E57" s="272"/>
    </row>
    <row r="58" spans="1:24" ht="15.75" customHeight="1" x14ac:dyDescent="0.2"/>
    <row r="59" spans="1:24" hidden="1" x14ac:dyDescent="0.2"/>
    <row r="60" spans="1:24" hidden="1" x14ac:dyDescent="0.2"/>
    <row r="61" spans="1:24" hidden="1" x14ac:dyDescent="0.2"/>
  </sheetData>
  <sheetProtection password="C482" sheet="1" objects="1" scenarios="1"/>
  <mergeCells count="20">
    <mergeCell ref="A48:A49"/>
    <mergeCell ref="B48:B49"/>
    <mergeCell ref="B7:J7"/>
    <mergeCell ref="B8:D8"/>
    <mergeCell ref="E8:E9"/>
    <mergeCell ref="B40:D40"/>
    <mergeCell ref="F8:J8"/>
    <mergeCell ref="B23:J23"/>
    <mergeCell ref="B24:D24"/>
    <mergeCell ref="E24:E25"/>
    <mergeCell ref="F24:J24"/>
    <mergeCell ref="B39:J39"/>
    <mergeCell ref="E40:E41"/>
    <mergeCell ref="F40:J40"/>
    <mergeCell ref="K8:K9"/>
    <mergeCell ref="K24:K25"/>
    <mergeCell ref="K40:K41"/>
    <mergeCell ref="H1:J1"/>
    <mergeCell ref="A3:F3"/>
    <mergeCell ref="C1:D1"/>
  </mergeCells>
  <conditionalFormatting sqref="I5">
    <cfRule type="expression" dxfId="17" priority="4" stopIfTrue="1">
      <formula>I5&lt;=(H5*0.7)</formula>
    </cfRule>
    <cfRule type="expression" dxfId="16" priority="5" stopIfTrue="1">
      <formula>AND(I5&gt;(H5*0.7),(I5&lt;H5))</formula>
    </cfRule>
    <cfRule type="expression" dxfId="15" priority="6" stopIfTrue="1">
      <formula>(I5=H5)</formula>
    </cfRule>
  </conditionalFormatting>
  <conditionalFormatting sqref="K5">
    <cfRule type="expression" dxfId="14" priority="1" stopIfTrue="1">
      <formula>(K5=J5)</formula>
    </cfRule>
    <cfRule type="expression" dxfId="13" priority="2" stopIfTrue="1">
      <formula>AND(K5&gt;(J5*0.7),(K5&lt;J5))</formula>
    </cfRule>
    <cfRule type="expression" dxfId="12" priority="3" stopIfTrue="1">
      <formula>K5&lt;=(J5*0.7)</formula>
    </cfRule>
  </conditionalFormatting>
  <dataValidations count="2">
    <dataValidation type="list" allowBlank="1" showInputMessage="1" showErrorMessage="1" sqref="B56:B57">
      <formula1>"Whole population count, Sample"</formula1>
    </dataValidation>
    <dataValidation type="list" allowBlank="1" showInputMessage="1" showErrorMessage="1" sqref="D56:D57">
      <formula1>"Using non-prison categories; please give details in general comments,Using voluntary prison category,No prison in area"</formula1>
    </dataValidation>
  </dataValidations>
  <hyperlinks>
    <hyperlink ref="C1" location="Cover!A1" display="Return to Cover Sheet"/>
  </hyperlinks>
  <printOptions horizontalCentered="1"/>
  <pageMargins left="0.27559055118110237" right="0.27559055118110237" top="0.43307086614173229" bottom="0.39370078740157483" header="0.31496062992125984" footer="0.39370078740157483"/>
  <pageSetup paperSize="9"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M330"/>
  <sheetViews>
    <sheetView showGridLines="0" topLeftCell="A26" zoomScale="60" zoomScaleNormal="60" workbookViewId="0">
      <selection activeCell="D40" sqref="D40"/>
    </sheetView>
  </sheetViews>
  <sheetFormatPr defaultColWidth="0" defaultRowHeight="14.25" zeroHeight="1" x14ac:dyDescent="0.2"/>
  <cols>
    <col min="1" max="1" width="56.25" style="221" customWidth="1"/>
    <col min="2" max="4" width="16.625" style="221" customWidth="1"/>
    <col min="5" max="5" width="17.25" style="221" customWidth="1"/>
    <col min="6" max="11" width="16.625" style="221" customWidth="1"/>
    <col min="12" max="12" width="8.625" style="295" customWidth="1"/>
    <col min="13" max="15" width="18.5" style="295" hidden="1" customWidth="1"/>
    <col min="16" max="16" width="39.125" style="295" hidden="1" customWidth="1"/>
    <col min="17" max="27" width="18.5" style="295" hidden="1" customWidth="1"/>
    <col min="28" max="88" width="0" style="295" hidden="1" customWidth="1"/>
    <col min="89" max="91" width="0" style="221" hidden="1" customWidth="1"/>
    <col min="92" max="16384" width="8.75" style="221" hidden="1"/>
  </cols>
  <sheetData>
    <row r="1" spans="1:88" s="292" customFormat="1" ht="24.95" customHeight="1" x14ac:dyDescent="0.2">
      <c r="A1" s="304" t="s">
        <v>110</v>
      </c>
      <c r="B1" s="303"/>
      <c r="C1" s="600" t="s">
        <v>405</v>
      </c>
      <c r="D1" s="600"/>
      <c r="E1" s="289"/>
      <c r="F1" s="289"/>
      <c r="G1" s="289"/>
      <c r="H1" s="594" t="e">
        <f>#REF!</f>
        <v>#REF!</v>
      </c>
      <c r="I1" s="594"/>
      <c r="J1" s="594"/>
      <c r="K1" s="289"/>
      <c r="L1" s="290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</row>
    <row r="2" spans="1:88" s="292" customFormat="1" ht="24.95" customHeight="1" x14ac:dyDescent="0.2">
      <c r="A2" s="304" t="s">
        <v>217</v>
      </c>
      <c r="B2" s="303"/>
      <c r="C2" s="303"/>
      <c r="H2" s="303"/>
      <c r="I2" s="303"/>
      <c r="K2" s="303"/>
      <c r="L2" s="290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</row>
    <row r="3" spans="1:88" s="292" customFormat="1" ht="15.75" customHeight="1" x14ac:dyDescent="0.2">
      <c r="A3" s="303" t="s">
        <v>486</v>
      </c>
      <c r="B3" s="303"/>
      <c r="C3" s="303"/>
      <c r="D3" s="303"/>
      <c r="E3" s="303"/>
      <c r="G3" s="303"/>
      <c r="L3" s="290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</row>
    <row r="4" spans="1:88" s="292" customFormat="1" ht="30.6" customHeight="1" x14ac:dyDescent="0.25">
      <c r="A4" s="293" t="s">
        <v>420</v>
      </c>
      <c r="B4" s="290"/>
      <c r="C4" s="290"/>
      <c r="D4" s="290"/>
      <c r="E4" s="290"/>
      <c r="F4" s="290"/>
      <c r="G4" s="290"/>
      <c r="H4" s="274" t="s">
        <v>199</v>
      </c>
      <c r="I4" s="274" t="s">
        <v>200</v>
      </c>
      <c r="J4" s="274" t="s">
        <v>201</v>
      </c>
      <c r="K4" s="274" t="s">
        <v>202</v>
      </c>
      <c r="L4" s="290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</row>
    <row r="5" spans="1:88" s="292" customFormat="1" ht="24.95" customHeight="1" x14ac:dyDescent="0.25">
      <c r="A5" s="294" t="s">
        <v>487</v>
      </c>
      <c r="B5" s="290"/>
      <c r="C5" s="290"/>
      <c r="D5" s="290"/>
      <c r="E5" s="290"/>
      <c r="F5" s="290"/>
      <c r="G5" s="290"/>
      <c r="H5" s="275">
        <v>133</v>
      </c>
      <c r="I5" s="275">
        <f>COUNT(B10:G13,I10:I13,B20:G31,I20:I31,I38:I40,B38:G40)</f>
        <v>133</v>
      </c>
      <c r="J5" s="275">
        <v>38</v>
      </c>
      <c r="K5" s="275">
        <f>COUNT(J10:K13,J20:K31,J38:K40)</f>
        <v>0</v>
      </c>
      <c r="L5" s="290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</row>
    <row r="6" spans="1:88" s="292" customFormat="1" ht="15.75" customHeight="1" x14ac:dyDescent="0.2">
      <c r="A6" s="290"/>
      <c r="B6" s="290"/>
      <c r="C6" s="290"/>
      <c r="D6" s="290"/>
      <c r="E6" s="290"/>
      <c r="F6" s="291"/>
      <c r="G6" s="290"/>
      <c r="H6" s="290"/>
      <c r="I6" s="290"/>
      <c r="J6" s="290"/>
      <c r="K6" s="290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</row>
    <row r="7" spans="1:88" ht="15.75" customHeight="1" x14ac:dyDescent="0.2">
      <c r="A7" s="682" t="s">
        <v>436</v>
      </c>
      <c r="B7" s="680" t="s">
        <v>67</v>
      </c>
      <c r="C7" s="680"/>
      <c r="D7" s="680"/>
      <c r="E7" s="680"/>
      <c r="F7" s="680"/>
      <c r="G7" s="680"/>
      <c r="H7" s="680"/>
      <c r="I7" s="680"/>
      <c r="J7" s="680"/>
      <c r="K7" s="680"/>
      <c r="L7" s="291"/>
      <c r="M7" s="291"/>
      <c r="N7" s="291"/>
      <c r="O7" s="291"/>
      <c r="P7" s="291"/>
    </row>
    <row r="8" spans="1:88" ht="45" customHeight="1" x14ac:dyDescent="0.2">
      <c r="A8" s="683"/>
      <c r="B8" s="681" t="s">
        <v>97</v>
      </c>
      <c r="C8" s="681"/>
      <c r="D8" s="681"/>
      <c r="E8" s="681"/>
      <c r="F8" s="681"/>
      <c r="G8" s="681" t="s">
        <v>94</v>
      </c>
      <c r="H8" s="684"/>
      <c r="I8" s="681" t="s">
        <v>401</v>
      </c>
      <c r="J8" s="681"/>
      <c r="K8" s="681"/>
      <c r="L8" s="291"/>
      <c r="M8" s="291"/>
      <c r="N8" s="291"/>
      <c r="O8" s="291"/>
      <c r="P8" s="291"/>
    </row>
    <row r="9" spans="1:88" ht="108" customHeight="1" x14ac:dyDescent="0.2">
      <c r="A9" s="390" t="s">
        <v>407</v>
      </c>
      <c r="B9" s="436" t="s">
        <v>32</v>
      </c>
      <c r="C9" s="436" t="s">
        <v>33</v>
      </c>
      <c r="D9" s="436" t="s">
        <v>96</v>
      </c>
      <c r="E9" s="436" t="s">
        <v>95</v>
      </c>
      <c r="F9" s="390" t="s">
        <v>124</v>
      </c>
      <c r="G9" s="681"/>
      <c r="H9" s="685"/>
      <c r="I9" s="460" t="s">
        <v>401</v>
      </c>
      <c r="J9" s="460" t="s">
        <v>191</v>
      </c>
      <c r="K9" s="460" t="s">
        <v>192</v>
      </c>
      <c r="L9" s="291"/>
      <c r="M9" s="291"/>
      <c r="N9" s="291"/>
      <c r="O9" s="291"/>
      <c r="P9" s="291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</row>
    <row r="10" spans="1:88" s="299" customFormat="1" ht="15.75" customHeight="1" x14ac:dyDescent="0.2">
      <c r="A10" s="461" t="s">
        <v>68</v>
      </c>
      <c r="B10" s="565">
        <v>0</v>
      </c>
      <c r="C10" s="565">
        <v>0</v>
      </c>
      <c r="D10" s="565">
        <v>0</v>
      </c>
      <c r="E10" s="565">
        <v>0</v>
      </c>
      <c r="F10" s="565">
        <v>0</v>
      </c>
      <c r="G10" s="565">
        <v>0</v>
      </c>
      <c r="H10" s="340" t="s">
        <v>115</v>
      </c>
      <c r="I10" s="355">
        <v>0</v>
      </c>
      <c r="J10" s="342"/>
      <c r="K10" s="342"/>
      <c r="L10" s="291"/>
      <c r="M10" s="291"/>
      <c r="N10" s="291"/>
      <c r="O10" s="291"/>
      <c r="P10" s="291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7"/>
      <c r="CJ10" s="298"/>
    </row>
    <row r="11" spans="1:88" s="299" customFormat="1" ht="15.75" customHeight="1" x14ac:dyDescent="0.2">
      <c r="A11" s="462" t="s">
        <v>69</v>
      </c>
      <c r="B11" s="565">
        <v>176</v>
      </c>
      <c r="C11" s="565">
        <v>0</v>
      </c>
      <c r="D11" s="565">
        <v>0</v>
      </c>
      <c r="E11" s="565">
        <v>0</v>
      </c>
      <c r="F11" s="565">
        <v>109</v>
      </c>
      <c r="G11" s="565">
        <v>0</v>
      </c>
      <c r="H11" s="340" t="s">
        <v>115</v>
      </c>
      <c r="I11" s="355">
        <v>0</v>
      </c>
      <c r="J11" s="336"/>
      <c r="K11" s="336"/>
      <c r="L11" s="291"/>
      <c r="M11" s="291"/>
      <c r="N11" s="291"/>
      <c r="O11" s="291"/>
      <c r="P11" s="291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7"/>
      <c r="CJ11" s="298"/>
    </row>
    <row r="12" spans="1:88" s="299" customFormat="1" ht="15.75" customHeight="1" x14ac:dyDescent="0.2">
      <c r="A12" s="462" t="s">
        <v>70</v>
      </c>
      <c r="B12" s="565">
        <v>69</v>
      </c>
      <c r="C12" s="565">
        <v>0</v>
      </c>
      <c r="D12" s="565">
        <v>0</v>
      </c>
      <c r="E12" s="565">
        <v>0</v>
      </c>
      <c r="F12" s="565">
        <v>89</v>
      </c>
      <c r="G12" s="565">
        <v>0</v>
      </c>
      <c r="H12" s="340" t="s">
        <v>115</v>
      </c>
      <c r="I12" s="355">
        <v>0</v>
      </c>
      <c r="J12" s="336"/>
      <c r="K12" s="336"/>
      <c r="L12" s="291"/>
      <c r="M12" s="291"/>
      <c r="N12" s="291"/>
      <c r="O12" s="291"/>
      <c r="P12" s="291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6"/>
      <c r="CG12" s="296"/>
      <c r="CH12" s="296"/>
      <c r="CI12" s="297"/>
      <c r="CJ12" s="298"/>
    </row>
    <row r="13" spans="1:88" s="299" customFormat="1" ht="15.75" customHeight="1" thickBot="1" x14ac:dyDescent="0.25">
      <c r="A13" s="461" t="s">
        <v>71</v>
      </c>
      <c r="B13" s="566">
        <v>13</v>
      </c>
      <c r="C13" s="566">
        <v>0</v>
      </c>
      <c r="D13" s="566">
        <v>0</v>
      </c>
      <c r="E13" s="566">
        <v>0</v>
      </c>
      <c r="F13" s="565">
        <v>18</v>
      </c>
      <c r="G13" s="565">
        <v>0</v>
      </c>
      <c r="H13" s="340" t="s">
        <v>115</v>
      </c>
      <c r="I13" s="347">
        <v>0</v>
      </c>
      <c r="J13" s="336"/>
      <c r="K13" s="336"/>
      <c r="L13" s="291"/>
      <c r="M13" s="291"/>
      <c r="N13" s="291"/>
      <c r="O13" s="291"/>
      <c r="P13" s="291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296"/>
      <c r="CD13" s="296"/>
      <c r="CE13" s="296"/>
      <c r="CF13" s="296"/>
      <c r="CG13" s="296"/>
      <c r="CH13" s="296"/>
      <c r="CI13" s="297"/>
      <c r="CJ13" s="298"/>
    </row>
    <row r="14" spans="1:88" s="300" customFormat="1" ht="15.75" customHeight="1" thickTop="1" thickBot="1" x14ac:dyDescent="0.3">
      <c r="A14" s="337" t="s">
        <v>3</v>
      </c>
      <c r="B14" s="334">
        <f>SUM(B10:B13)</f>
        <v>258</v>
      </c>
      <c r="C14" s="335">
        <f t="shared" ref="C14:G14" si="0">SUM(C10:C13)</f>
        <v>0</v>
      </c>
      <c r="D14" s="335">
        <f t="shared" si="0"/>
        <v>0</v>
      </c>
      <c r="E14" s="339">
        <f t="shared" si="0"/>
        <v>0</v>
      </c>
      <c r="F14" s="338">
        <f t="shared" si="0"/>
        <v>216</v>
      </c>
      <c r="G14" s="333">
        <f t="shared" si="0"/>
        <v>0</v>
      </c>
      <c r="H14" s="305" t="s">
        <v>3</v>
      </c>
      <c r="I14" s="328">
        <f t="shared" ref="I14:K14" si="1">SUM(I10:I13)</f>
        <v>0</v>
      </c>
      <c r="J14" s="338">
        <f t="shared" si="1"/>
        <v>0</v>
      </c>
      <c r="K14" s="333">
        <f t="shared" si="1"/>
        <v>0</v>
      </c>
      <c r="L14" s="291"/>
      <c r="M14" s="291"/>
      <c r="N14" s="291"/>
      <c r="O14" s="291"/>
      <c r="P14" s="291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6"/>
      <c r="BX14" s="296"/>
      <c r="BY14" s="296"/>
      <c r="BZ14" s="296"/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</row>
    <row r="15" spans="1:88" s="300" customFormat="1" ht="15.75" customHeight="1" thickTop="1" thickBot="1" x14ac:dyDescent="0.25">
      <c r="A15" s="307" t="s">
        <v>102</v>
      </c>
      <c r="B15" s="306">
        <f>SUM(B10:G13)</f>
        <v>474</v>
      </c>
      <c r="C15" s="314" t="s">
        <v>197</v>
      </c>
      <c r="D15" s="292"/>
      <c r="E15" s="292"/>
      <c r="F15" s="309"/>
      <c r="G15" s="309"/>
      <c r="H15" s="309"/>
      <c r="I15" s="296"/>
      <c r="J15" s="309"/>
      <c r="K15" s="308"/>
      <c r="L15" s="291"/>
      <c r="M15" s="291"/>
      <c r="N15" s="291"/>
      <c r="O15" s="291"/>
      <c r="P15" s="291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</row>
    <row r="16" spans="1:88" s="296" customFormat="1" ht="15.75" customHeight="1" x14ac:dyDescent="0.25">
      <c r="A16" s="294"/>
      <c r="B16" s="292"/>
      <c r="C16" s="292"/>
      <c r="D16" s="292"/>
      <c r="E16" s="292"/>
      <c r="K16" s="301"/>
      <c r="L16" s="291"/>
      <c r="M16" s="291"/>
      <c r="N16" s="291"/>
      <c r="O16" s="291"/>
      <c r="P16" s="291"/>
    </row>
    <row r="17" spans="1:88" ht="15.75" customHeight="1" x14ac:dyDescent="0.2">
      <c r="A17" s="682" t="s">
        <v>437</v>
      </c>
      <c r="B17" s="680" t="s">
        <v>67</v>
      </c>
      <c r="C17" s="680"/>
      <c r="D17" s="680"/>
      <c r="E17" s="680"/>
      <c r="F17" s="680"/>
      <c r="G17" s="680"/>
      <c r="H17" s="680"/>
      <c r="I17" s="680"/>
      <c r="J17" s="680"/>
      <c r="K17" s="680"/>
      <c r="L17" s="291"/>
      <c r="M17" s="291"/>
      <c r="N17" s="291"/>
      <c r="O17" s="291"/>
      <c r="P17" s="291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6"/>
      <c r="BD17" s="296"/>
      <c r="BE17" s="296"/>
      <c r="BF17" s="296"/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6"/>
      <c r="CC17" s="296"/>
      <c r="CD17" s="296"/>
      <c r="CE17" s="296"/>
      <c r="CF17" s="296"/>
      <c r="CG17" s="296"/>
      <c r="CH17" s="296"/>
    </row>
    <row r="18" spans="1:88" ht="33.75" customHeight="1" x14ac:dyDescent="0.2">
      <c r="A18" s="683"/>
      <c r="B18" s="681" t="s">
        <v>97</v>
      </c>
      <c r="C18" s="681"/>
      <c r="D18" s="681"/>
      <c r="E18" s="681"/>
      <c r="F18" s="681"/>
      <c r="G18" s="681" t="s">
        <v>94</v>
      </c>
      <c r="H18" s="686"/>
      <c r="I18" s="681" t="s">
        <v>540</v>
      </c>
      <c r="J18" s="681"/>
      <c r="K18" s="681"/>
      <c r="L18" s="291"/>
      <c r="M18" s="291"/>
      <c r="N18" s="291"/>
      <c r="O18" s="291"/>
      <c r="P18" s="291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</row>
    <row r="19" spans="1:88" ht="108" customHeight="1" x14ac:dyDescent="0.2">
      <c r="A19" s="390" t="s">
        <v>177</v>
      </c>
      <c r="B19" s="436" t="s">
        <v>32</v>
      </c>
      <c r="C19" s="436" t="s">
        <v>33</v>
      </c>
      <c r="D19" s="436" t="s">
        <v>96</v>
      </c>
      <c r="E19" s="436" t="s">
        <v>95</v>
      </c>
      <c r="F19" s="390" t="s">
        <v>124</v>
      </c>
      <c r="G19" s="681"/>
      <c r="H19" s="687"/>
      <c r="I19" s="390" t="s">
        <v>540</v>
      </c>
      <c r="J19" s="390" t="s">
        <v>191</v>
      </c>
      <c r="K19" s="390" t="s">
        <v>192</v>
      </c>
      <c r="L19" s="291"/>
      <c r="M19" s="291"/>
      <c r="N19" s="291"/>
      <c r="O19" s="291"/>
      <c r="P19" s="291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6"/>
      <c r="CF19" s="296"/>
      <c r="CG19" s="296"/>
      <c r="CH19" s="296"/>
    </row>
    <row r="20" spans="1:88" s="299" customFormat="1" ht="15.75" customHeight="1" x14ac:dyDescent="0.2">
      <c r="A20" s="461" t="s">
        <v>138</v>
      </c>
      <c r="B20" s="565">
        <v>11</v>
      </c>
      <c r="C20" s="565">
        <v>0</v>
      </c>
      <c r="D20" s="565">
        <v>0</v>
      </c>
      <c r="E20" s="565">
        <v>0</v>
      </c>
      <c r="F20" s="565">
        <v>9</v>
      </c>
      <c r="G20" s="565">
        <v>0</v>
      </c>
      <c r="H20" s="340" t="s">
        <v>115</v>
      </c>
      <c r="I20" s="568">
        <v>0</v>
      </c>
      <c r="J20" s="342"/>
      <c r="K20" s="342"/>
      <c r="L20" s="291"/>
      <c r="M20" s="291"/>
      <c r="N20" s="291"/>
      <c r="O20" s="291"/>
      <c r="P20" s="291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7"/>
      <c r="CJ20" s="298"/>
    </row>
    <row r="21" spans="1:88" s="299" customFormat="1" ht="15.75" customHeight="1" x14ac:dyDescent="0.2">
      <c r="A21" s="462" t="s">
        <v>18</v>
      </c>
      <c r="B21" s="565">
        <v>30</v>
      </c>
      <c r="C21" s="565">
        <v>0</v>
      </c>
      <c r="D21" s="565">
        <v>0</v>
      </c>
      <c r="E21" s="565">
        <v>0</v>
      </c>
      <c r="F21" s="565">
        <v>21</v>
      </c>
      <c r="G21" s="565">
        <v>0</v>
      </c>
      <c r="H21" s="340" t="s">
        <v>115</v>
      </c>
      <c r="I21" s="568">
        <v>0</v>
      </c>
      <c r="J21" s="342"/>
      <c r="K21" s="342"/>
      <c r="L21" s="291"/>
      <c r="M21" s="291"/>
      <c r="N21" s="291"/>
      <c r="O21" s="291"/>
      <c r="P21" s="291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7"/>
      <c r="CJ21" s="298"/>
    </row>
    <row r="22" spans="1:88" s="299" customFormat="1" ht="15.75" customHeight="1" x14ac:dyDescent="0.2">
      <c r="A22" s="462" t="s">
        <v>132</v>
      </c>
      <c r="B22" s="565">
        <v>0</v>
      </c>
      <c r="C22" s="565">
        <v>0</v>
      </c>
      <c r="D22" s="565">
        <v>0</v>
      </c>
      <c r="E22" s="565">
        <v>0</v>
      </c>
      <c r="F22" s="565">
        <v>0</v>
      </c>
      <c r="G22" s="565">
        <v>0</v>
      </c>
      <c r="H22" s="340" t="s">
        <v>115</v>
      </c>
      <c r="I22" s="568">
        <v>0</v>
      </c>
      <c r="J22" s="342"/>
      <c r="K22" s="342"/>
      <c r="L22" s="291"/>
      <c r="M22" s="291"/>
      <c r="N22" s="291"/>
      <c r="O22" s="291"/>
      <c r="P22" s="291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6"/>
      <c r="BX22" s="296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7"/>
      <c r="CJ22" s="298"/>
    </row>
    <row r="23" spans="1:88" s="299" customFormat="1" ht="15.75" customHeight="1" x14ac:dyDescent="0.2">
      <c r="A23" s="461" t="s">
        <v>133</v>
      </c>
      <c r="B23" s="565">
        <v>0</v>
      </c>
      <c r="C23" s="565">
        <v>0</v>
      </c>
      <c r="D23" s="565">
        <v>0</v>
      </c>
      <c r="E23" s="565">
        <v>0</v>
      </c>
      <c r="F23" s="565">
        <v>0</v>
      </c>
      <c r="G23" s="565">
        <v>0</v>
      </c>
      <c r="H23" s="340" t="s">
        <v>115</v>
      </c>
      <c r="I23" s="568">
        <v>0</v>
      </c>
      <c r="J23" s="342"/>
      <c r="K23" s="342"/>
      <c r="L23" s="291"/>
      <c r="M23" s="291"/>
      <c r="N23" s="291"/>
      <c r="O23" s="291"/>
      <c r="P23" s="291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  <c r="BX23" s="296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7"/>
      <c r="CJ23" s="298"/>
    </row>
    <row r="24" spans="1:88" s="299" customFormat="1" ht="15.75" customHeight="1" x14ac:dyDescent="0.2">
      <c r="A24" s="462" t="s">
        <v>134</v>
      </c>
      <c r="B24" s="565">
        <v>0</v>
      </c>
      <c r="C24" s="565">
        <v>0</v>
      </c>
      <c r="D24" s="565">
        <v>0</v>
      </c>
      <c r="E24" s="565">
        <v>0</v>
      </c>
      <c r="F24" s="565">
        <v>0</v>
      </c>
      <c r="G24" s="565">
        <v>0</v>
      </c>
      <c r="H24" s="340" t="s">
        <v>115</v>
      </c>
      <c r="I24" s="568">
        <v>0</v>
      </c>
      <c r="J24" s="342"/>
      <c r="K24" s="342"/>
      <c r="L24" s="291"/>
      <c r="M24" s="291"/>
      <c r="N24" s="291"/>
      <c r="O24" s="291"/>
      <c r="P24" s="291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296"/>
      <c r="BR24" s="296"/>
      <c r="BS24" s="296"/>
      <c r="BT24" s="296"/>
      <c r="BU24" s="296"/>
      <c r="BV24" s="296"/>
      <c r="BW24" s="296"/>
      <c r="BX24" s="296"/>
      <c r="BY24" s="296"/>
      <c r="BZ24" s="296"/>
      <c r="CA24" s="296"/>
      <c r="CB24" s="296"/>
      <c r="CC24" s="296"/>
      <c r="CD24" s="296"/>
      <c r="CE24" s="296"/>
      <c r="CF24" s="296"/>
      <c r="CG24" s="296"/>
      <c r="CH24" s="296"/>
      <c r="CI24" s="297"/>
      <c r="CJ24" s="298"/>
    </row>
    <row r="25" spans="1:88" s="299" customFormat="1" ht="15.75" customHeight="1" x14ac:dyDescent="0.2">
      <c r="A25" s="462" t="s">
        <v>19</v>
      </c>
      <c r="B25" s="565">
        <v>11</v>
      </c>
      <c r="C25" s="565">
        <v>0</v>
      </c>
      <c r="D25" s="565">
        <v>0</v>
      </c>
      <c r="E25" s="565">
        <v>0</v>
      </c>
      <c r="F25" s="565">
        <v>9</v>
      </c>
      <c r="G25" s="565">
        <v>0</v>
      </c>
      <c r="H25" s="340" t="s">
        <v>115</v>
      </c>
      <c r="I25" s="568">
        <v>0</v>
      </c>
      <c r="J25" s="342"/>
      <c r="K25" s="342"/>
      <c r="L25" s="291"/>
      <c r="M25" s="291"/>
      <c r="N25" s="291"/>
      <c r="O25" s="291"/>
      <c r="P25" s="291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6"/>
      <c r="BY25" s="296"/>
      <c r="BZ25" s="296"/>
      <c r="CA25" s="296"/>
      <c r="CB25" s="296"/>
      <c r="CC25" s="296"/>
      <c r="CD25" s="296"/>
      <c r="CE25" s="296"/>
      <c r="CF25" s="296"/>
      <c r="CG25" s="296"/>
      <c r="CH25" s="296"/>
      <c r="CI25" s="297"/>
      <c r="CJ25" s="298"/>
    </row>
    <row r="26" spans="1:88" s="299" customFormat="1" ht="15.75" customHeight="1" x14ac:dyDescent="0.2">
      <c r="A26" s="462" t="s">
        <v>20</v>
      </c>
      <c r="B26" s="565">
        <v>8</v>
      </c>
      <c r="C26" s="565">
        <v>0</v>
      </c>
      <c r="D26" s="565">
        <v>0</v>
      </c>
      <c r="E26" s="565">
        <v>0</v>
      </c>
      <c r="F26" s="565">
        <v>6</v>
      </c>
      <c r="G26" s="565">
        <v>0</v>
      </c>
      <c r="H26" s="340" t="s">
        <v>115</v>
      </c>
      <c r="I26" s="568">
        <v>0</v>
      </c>
      <c r="J26" s="342"/>
      <c r="K26" s="342"/>
      <c r="L26" s="291"/>
      <c r="M26" s="291"/>
      <c r="N26" s="291"/>
      <c r="O26" s="291"/>
      <c r="P26" s="291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6"/>
      <c r="BH26" s="296"/>
      <c r="BI26" s="296"/>
      <c r="BJ26" s="296"/>
      <c r="BK26" s="296"/>
      <c r="BL26" s="296"/>
      <c r="BM26" s="296"/>
      <c r="BN26" s="296"/>
      <c r="BO26" s="296"/>
      <c r="BP26" s="296"/>
      <c r="BQ26" s="296"/>
      <c r="BR26" s="296"/>
      <c r="BS26" s="296"/>
      <c r="BT26" s="296"/>
      <c r="BU26" s="296"/>
      <c r="BV26" s="296"/>
      <c r="BW26" s="296"/>
      <c r="BX26" s="296"/>
      <c r="BY26" s="296"/>
      <c r="BZ26" s="296"/>
      <c r="CA26" s="296"/>
      <c r="CB26" s="296"/>
      <c r="CC26" s="296"/>
      <c r="CD26" s="296"/>
      <c r="CE26" s="296"/>
      <c r="CF26" s="296"/>
      <c r="CG26" s="296"/>
      <c r="CH26" s="296"/>
      <c r="CI26" s="297"/>
      <c r="CJ26" s="298"/>
    </row>
    <row r="27" spans="1:88" s="299" customFormat="1" ht="15.75" customHeight="1" x14ac:dyDescent="0.2">
      <c r="A27" s="462" t="s">
        <v>21</v>
      </c>
      <c r="B27" s="565">
        <v>10</v>
      </c>
      <c r="C27" s="565">
        <v>0</v>
      </c>
      <c r="D27" s="565">
        <v>0</v>
      </c>
      <c r="E27" s="565">
        <v>0</v>
      </c>
      <c r="F27" s="565">
        <v>5</v>
      </c>
      <c r="G27" s="565">
        <v>0</v>
      </c>
      <c r="H27" s="340" t="s">
        <v>115</v>
      </c>
      <c r="I27" s="568">
        <v>0</v>
      </c>
      <c r="J27" s="342"/>
      <c r="K27" s="342"/>
      <c r="L27" s="291"/>
      <c r="M27" s="291"/>
      <c r="N27" s="291"/>
      <c r="O27" s="291"/>
      <c r="P27" s="291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296"/>
      <c r="BF27" s="296"/>
      <c r="BG27" s="296"/>
      <c r="BH27" s="296"/>
      <c r="BI27" s="296"/>
      <c r="BJ27" s="296"/>
      <c r="BK27" s="296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6"/>
      <c r="BX27" s="296"/>
      <c r="BY27" s="296"/>
      <c r="BZ27" s="296"/>
      <c r="CA27" s="296"/>
      <c r="CB27" s="296"/>
      <c r="CC27" s="296"/>
      <c r="CD27" s="296"/>
      <c r="CE27" s="296"/>
      <c r="CF27" s="296"/>
      <c r="CG27" s="296"/>
      <c r="CH27" s="296"/>
      <c r="CI27" s="297"/>
      <c r="CJ27" s="298"/>
    </row>
    <row r="28" spans="1:88" s="299" customFormat="1" ht="15.75" customHeight="1" x14ac:dyDescent="0.2">
      <c r="A28" s="462" t="s">
        <v>135</v>
      </c>
      <c r="B28" s="565">
        <v>0</v>
      </c>
      <c r="C28" s="565">
        <v>0</v>
      </c>
      <c r="D28" s="565">
        <v>0</v>
      </c>
      <c r="E28" s="565">
        <v>0</v>
      </c>
      <c r="F28" s="565">
        <v>0</v>
      </c>
      <c r="G28" s="565">
        <v>0</v>
      </c>
      <c r="H28" s="340" t="s">
        <v>115</v>
      </c>
      <c r="I28" s="568">
        <v>0</v>
      </c>
      <c r="J28" s="342"/>
      <c r="K28" s="342"/>
      <c r="L28" s="291"/>
      <c r="M28" s="291"/>
      <c r="N28" s="291"/>
      <c r="O28" s="291"/>
      <c r="P28" s="291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6"/>
      <c r="BZ28" s="296"/>
      <c r="CA28" s="296"/>
      <c r="CB28" s="296"/>
      <c r="CC28" s="296"/>
      <c r="CD28" s="296"/>
      <c r="CE28" s="296"/>
      <c r="CF28" s="296"/>
      <c r="CG28" s="296"/>
      <c r="CH28" s="296"/>
      <c r="CI28" s="297"/>
      <c r="CJ28" s="298"/>
    </row>
    <row r="29" spans="1:88" s="299" customFormat="1" ht="15.75" customHeight="1" x14ac:dyDescent="0.2">
      <c r="A29" s="462" t="s">
        <v>136</v>
      </c>
      <c r="B29" s="565">
        <v>0</v>
      </c>
      <c r="C29" s="565">
        <v>0</v>
      </c>
      <c r="D29" s="565">
        <v>0</v>
      </c>
      <c r="E29" s="565">
        <v>0</v>
      </c>
      <c r="F29" s="565">
        <v>0</v>
      </c>
      <c r="G29" s="565">
        <v>0</v>
      </c>
      <c r="H29" s="340" t="s">
        <v>115</v>
      </c>
      <c r="I29" s="568">
        <v>0</v>
      </c>
      <c r="J29" s="342"/>
      <c r="K29" s="342"/>
      <c r="L29" s="291"/>
      <c r="M29" s="291"/>
      <c r="N29" s="291"/>
      <c r="O29" s="291"/>
      <c r="P29" s="291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6"/>
      <c r="BG29" s="296"/>
      <c r="BH29" s="296"/>
      <c r="BI29" s="296"/>
      <c r="BJ29" s="296"/>
      <c r="BK29" s="296"/>
      <c r="BL29" s="296"/>
      <c r="BM29" s="296"/>
      <c r="BN29" s="296"/>
      <c r="BO29" s="296"/>
      <c r="BP29" s="296"/>
      <c r="BQ29" s="296"/>
      <c r="BR29" s="296"/>
      <c r="BS29" s="296"/>
      <c r="BT29" s="296"/>
      <c r="BU29" s="296"/>
      <c r="BV29" s="296"/>
      <c r="BW29" s="296"/>
      <c r="BX29" s="296"/>
      <c r="BY29" s="296"/>
      <c r="BZ29" s="296"/>
      <c r="CA29" s="296"/>
      <c r="CB29" s="296"/>
      <c r="CC29" s="296"/>
      <c r="CD29" s="296"/>
      <c r="CE29" s="296"/>
      <c r="CF29" s="296"/>
      <c r="CG29" s="296"/>
      <c r="CH29" s="296"/>
      <c r="CI29" s="297"/>
      <c r="CJ29" s="298"/>
    </row>
    <row r="30" spans="1:88" s="300" customFormat="1" ht="15.75" customHeight="1" x14ac:dyDescent="0.2">
      <c r="A30" s="462" t="s">
        <v>137</v>
      </c>
      <c r="B30" s="565">
        <v>2</v>
      </c>
      <c r="C30" s="565">
        <v>0</v>
      </c>
      <c r="D30" s="565">
        <v>0</v>
      </c>
      <c r="E30" s="565">
        <v>0</v>
      </c>
      <c r="F30" s="565">
        <v>0</v>
      </c>
      <c r="G30" s="565">
        <v>0</v>
      </c>
      <c r="H30" s="340" t="s">
        <v>115</v>
      </c>
      <c r="I30" s="568">
        <v>0</v>
      </c>
      <c r="J30" s="342"/>
      <c r="K30" s="342"/>
      <c r="L30" s="291"/>
      <c r="M30" s="291"/>
      <c r="N30" s="291"/>
      <c r="O30" s="291"/>
      <c r="P30" s="291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</row>
    <row r="31" spans="1:88" s="300" customFormat="1" ht="15.75" customHeight="1" thickBot="1" x14ac:dyDescent="0.25">
      <c r="A31" s="462" t="s">
        <v>183</v>
      </c>
      <c r="B31" s="565">
        <v>186</v>
      </c>
      <c r="C31" s="565">
        <v>0</v>
      </c>
      <c r="D31" s="565">
        <v>0</v>
      </c>
      <c r="E31" s="565">
        <v>0</v>
      </c>
      <c r="F31" s="565">
        <v>166</v>
      </c>
      <c r="G31" s="565">
        <v>0</v>
      </c>
      <c r="H31" s="340" t="s">
        <v>115</v>
      </c>
      <c r="I31" s="568">
        <v>0</v>
      </c>
      <c r="J31" s="342"/>
      <c r="K31" s="342"/>
      <c r="L31" s="291"/>
      <c r="M31" s="291"/>
      <c r="N31" s="291"/>
      <c r="O31" s="291"/>
      <c r="P31" s="291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  <c r="AV31" s="296"/>
      <c r="AW31" s="296"/>
      <c r="AX31" s="296"/>
      <c r="AY31" s="296"/>
      <c r="AZ31" s="296"/>
      <c r="BA31" s="296"/>
      <c r="BB31" s="296"/>
      <c r="BC31" s="296"/>
      <c r="BD31" s="296"/>
      <c r="BE31" s="296"/>
      <c r="BF31" s="296"/>
      <c r="BG31" s="296"/>
      <c r="BH31" s="296"/>
      <c r="BI31" s="296"/>
      <c r="BJ31" s="296"/>
      <c r="BK31" s="296"/>
      <c r="BL31" s="296"/>
      <c r="BM31" s="296"/>
      <c r="BN31" s="296"/>
      <c r="BO31" s="296"/>
      <c r="BP31" s="296"/>
      <c r="BQ31" s="296"/>
      <c r="BR31" s="296"/>
      <c r="BS31" s="296"/>
      <c r="BT31" s="296"/>
      <c r="BU31" s="296"/>
      <c r="BV31" s="296"/>
      <c r="BW31" s="296"/>
      <c r="BX31" s="296"/>
      <c r="BY31" s="296"/>
      <c r="BZ31" s="296"/>
      <c r="CA31" s="296"/>
      <c r="CB31" s="296"/>
      <c r="CC31" s="296"/>
      <c r="CD31" s="296"/>
      <c r="CE31" s="296"/>
      <c r="CF31" s="296"/>
      <c r="CG31" s="296"/>
      <c r="CH31" s="296"/>
      <c r="CI31" s="296"/>
      <c r="CJ31" s="296"/>
    </row>
    <row r="32" spans="1:88" s="300" customFormat="1" ht="15.75" customHeight="1" thickBot="1" x14ac:dyDescent="0.3">
      <c r="A32" s="332" t="s">
        <v>3</v>
      </c>
      <c r="B32" s="333">
        <f>SUM(B20:B31)</f>
        <v>258</v>
      </c>
      <c r="C32" s="333">
        <f t="shared" ref="C32:G32" si="2">SUM(C20:C31)</f>
        <v>0</v>
      </c>
      <c r="D32" s="333">
        <f t="shared" si="2"/>
        <v>0</v>
      </c>
      <c r="E32" s="333">
        <f t="shared" si="2"/>
        <v>0</v>
      </c>
      <c r="F32" s="333">
        <f t="shared" si="2"/>
        <v>216</v>
      </c>
      <c r="G32" s="333">
        <f t="shared" si="2"/>
        <v>0</v>
      </c>
      <c r="H32" s="341" t="s">
        <v>3</v>
      </c>
      <c r="I32" s="328">
        <f t="shared" ref="I32:K32" si="3">SUM(I20:I31)</f>
        <v>0</v>
      </c>
      <c r="J32" s="333">
        <f t="shared" si="3"/>
        <v>0</v>
      </c>
      <c r="K32" s="333">
        <f t="shared" si="3"/>
        <v>0</v>
      </c>
      <c r="L32" s="291"/>
      <c r="M32" s="291"/>
      <c r="N32" s="291"/>
      <c r="O32" s="291"/>
      <c r="P32" s="291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296"/>
      <c r="BE32" s="296"/>
      <c r="BF32" s="296"/>
      <c r="BG32" s="296"/>
      <c r="BH32" s="296"/>
      <c r="BI32" s="296"/>
      <c r="BJ32" s="296"/>
      <c r="BK32" s="296"/>
      <c r="BL32" s="296"/>
      <c r="BM32" s="296"/>
      <c r="BN32" s="296"/>
      <c r="BO32" s="296"/>
      <c r="BP32" s="296"/>
      <c r="BQ32" s="296"/>
      <c r="BR32" s="296"/>
      <c r="BS32" s="296"/>
      <c r="BT32" s="296"/>
      <c r="BU32" s="296"/>
      <c r="BV32" s="296"/>
      <c r="BW32" s="296"/>
      <c r="BX32" s="296"/>
      <c r="BY32" s="296"/>
      <c r="BZ32" s="296"/>
      <c r="CA32" s="296"/>
      <c r="CB32" s="296"/>
      <c r="CC32" s="296"/>
      <c r="CD32" s="296"/>
      <c r="CE32" s="296"/>
      <c r="CF32" s="296"/>
      <c r="CG32" s="296"/>
      <c r="CH32" s="296"/>
      <c r="CI32" s="296"/>
      <c r="CJ32" s="296"/>
    </row>
    <row r="33" spans="1:88" s="296" customFormat="1" ht="15.75" customHeight="1" thickTop="1" thickBot="1" x14ac:dyDescent="0.25">
      <c r="A33" s="282" t="s">
        <v>103</v>
      </c>
      <c r="B33" s="306">
        <f>SUM(B20:G31)</f>
        <v>474</v>
      </c>
      <c r="C33" s="311"/>
      <c r="D33" s="310"/>
      <c r="E33" s="310"/>
      <c r="F33" s="309"/>
      <c r="G33" s="309"/>
      <c r="H33" s="309"/>
      <c r="I33" s="309"/>
      <c r="J33" s="309"/>
      <c r="K33" s="308"/>
      <c r="L33" s="291"/>
      <c r="M33" s="291"/>
      <c r="N33" s="291"/>
      <c r="O33" s="291"/>
      <c r="P33" s="291"/>
    </row>
    <row r="34" spans="1:88" s="295" customFormat="1" ht="15.75" customHeight="1" x14ac:dyDescent="0.25">
      <c r="A34" s="294"/>
      <c r="B34" s="292"/>
      <c r="C34" s="296"/>
      <c r="D34" s="296"/>
      <c r="E34" s="296"/>
      <c r="F34" s="296"/>
      <c r="G34" s="301"/>
      <c r="H34" s="301"/>
      <c r="I34" s="301"/>
      <c r="J34" s="301"/>
      <c r="K34" s="301"/>
      <c r="L34" s="291"/>
      <c r="M34" s="291"/>
      <c r="N34" s="291"/>
      <c r="O34" s="291"/>
      <c r="P34" s="291"/>
    </row>
    <row r="35" spans="1:88" ht="15.75" customHeight="1" x14ac:dyDescent="0.2">
      <c r="A35" s="682" t="s">
        <v>438</v>
      </c>
      <c r="B35" s="680" t="s">
        <v>67</v>
      </c>
      <c r="C35" s="680"/>
      <c r="D35" s="680"/>
      <c r="E35" s="680"/>
      <c r="F35" s="680"/>
      <c r="G35" s="680"/>
      <c r="H35" s="680"/>
      <c r="I35" s="680"/>
      <c r="J35" s="680"/>
      <c r="K35" s="680"/>
    </row>
    <row r="36" spans="1:88" ht="35.25" customHeight="1" x14ac:dyDescent="0.2">
      <c r="A36" s="683"/>
      <c r="B36" s="681" t="s">
        <v>97</v>
      </c>
      <c r="C36" s="681"/>
      <c r="D36" s="681"/>
      <c r="E36" s="681"/>
      <c r="F36" s="681"/>
      <c r="G36" s="681" t="s">
        <v>94</v>
      </c>
      <c r="H36" s="684"/>
      <c r="I36" s="681" t="s">
        <v>401</v>
      </c>
      <c r="J36" s="681"/>
      <c r="K36" s="681"/>
      <c r="CH36" s="221"/>
      <c r="CI36" s="221"/>
      <c r="CJ36" s="221"/>
    </row>
    <row r="37" spans="1:88" ht="108" customHeight="1" x14ac:dyDescent="0.2">
      <c r="A37" s="390" t="s">
        <v>72</v>
      </c>
      <c r="B37" s="436" t="s">
        <v>32</v>
      </c>
      <c r="C37" s="436" t="s">
        <v>33</v>
      </c>
      <c r="D37" s="436" t="s">
        <v>96</v>
      </c>
      <c r="E37" s="436" t="s">
        <v>95</v>
      </c>
      <c r="F37" s="390" t="s">
        <v>124</v>
      </c>
      <c r="G37" s="681"/>
      <c r="H37" s="685"/>
      <c r="I37" s="460" t="s">
        <v>401</v>
      </c>
      <c r="J37" s="460" t="s">
        <v>191</v>
      </c>
      <c r="K37" s="460" t="s">
        <v>192</v>
      </c>
      <c r="CH37" s="221"/>
      <c r="CI37" s="221"/>
      <c r="CJ37" s="221"/>
    </row>
    <row r="38" spans="1:88" ht="15.75" customHeight="1" x14ac:dyDescent="0.2">
      <c r="A38" s="459" t="s">
        <v>73</v>
      </c>
      <c r="B38" s="251">
        <v>0</v>
      </c>
      <c r="C38" s="251">
        <v>0</v>
      </c>
      <c r="D38" s="251">
        <v>0</v>
      </c>
      <c r="E38" s="251">
        <v>0</v>
      </c>
      <c r="F38" s="251">
        <v>0</v>
      </c>
      <c r="G38" s="251">
        <v>0</v>
      </c>
      <c r="H38" s="284" t="s">
        <v>115</v>
      </c>
      <c r="I38" s="285">
        <v>0</v>
      </c>
      <c r="J38" s="342"/>
      <c r="K38" s="342"/>
      <c r="CH38" s="221"/>
      <c r="CI38" s="221"/>
      <c r="CJ38" s="221"/>
    </row>
    <row r="39" spans="1:88" ht="15.75" customHeight="1" x14ac:dyDescent="0.2">
      <c r="A39" s="459" t="s">
        <v>74</v>
      </c>
      <c r="B39" s="251">
        <v>258</v>
      </c>
      <c r="C39" s="251">
        <v>0</v>
      </c>
      <c r="D39" s="251">
        <v>0</v>
      </c>
      <c r="E39" s="251">
        <v>0</v>
      </c>
      <c r="F39" s="251">
        <v>216</v>
      </c>
      <c r="G39" s="251">
        <v>0</v>
      </c>
      <c r="H39" s="286" t="s">
        <v>115</v>
      </c>
      <c r="I39" s="287">
        <v>0</v>
      </c>
      <c r="J39" s="342"/>
      <c r="K39" s="342"/>
      <c r="CH39" s="221"/>
      <c r="CI39" s="221"/>
      <c r="CJ39" s="221"/>
    </row>
    <row r="40" spans="1:88" ht="15.75" customHeight="1" thickBot="1" x14ac:dyDescent="0.25">
      <c r="A40" s="459" t="s">
        <v>75</v>
      </c>
      <c r="B40" s="259">
        <v>0</v>
      </c>
      <c r="C40" s="251">
        <v>0</v>
      </c>
      <c r="D40" s="251">
        <v>0</v>
      </c>
      <c r="E40" s="251">
        <v>0</v>
      </c>
      <c r="F40" s="251">
        <v>0</v>
      </c>
      <c r="G40" s="251">
        <v>0</v>
      </c>
      <c r="H40" s="286" t="s">
        <v>115</v>
      </c>
      <c r="I40" s="288">
        <v>0</v>
      </c>
      <c r="J40" s="342"/>
      <c r="K40" s="342"/>
      <c r="L40" s="291"/>
      <c r="M40" s="291"/>
      <c r="CH40" s="221"/>
      <c r="CI40" s="221"/>
      <c r="CJ40" s="221"/>
    </row>
    <row r="41" spans="1:88" s="295" customFormat="1" ht="15.75" customHeight="1" thickBot="1" x14ac:dyDescent="0.3">
      <c r="A41" s="332" t="s">
        <v>3</v>
      </c>
      <c r="B41" s="333">
        <f>SUM(B38:B40)</f>
        <v>258</v>
      </c>
      <c r="C41" s="333">
        <f t="shared" ref="C41:G41" si="4">SUM(C38:C40)</f>
        <v>0</v>
      </c>
      <c r="D41" s="333">
        <f t="shared" si="4"/>
        <v>0</v>
      </c>
      <c r="E41" s="333">
        <f t="shared" si="4"/>
        <v>0</v>
      </c>
      <c r="F41" s="333">
        <f t="shared" si="4"/>
        <v>216</v>
      </c>
      <c r="G41" s="333">
        <f t="shared" si="4"/>
        <v>0</v>
      </c>
      <c r="H41" s="341" t="s">
        <v>3</v>
      </c>
      <c r="I41" s="328">
        <f t="shared" ref="I41:K41" si="5">SUM(I38:I40)</f>
        <v>0</v>
      </c>
      <c r="J41" s="333">
        <f t="shared" si="5"/>
        <v>0</v>
      </c>
      <c r="K41" s="333">
        <f t="shared" si="5"/>
        <v>0</v>
      </c>
    </row>
    <row r="42" spans="1:88" s="295" customFormat="1" ht="15.75" customHeight="1" thickBot="1" x14ac:dyDescent="0.25">
      <c r="A42" s="282" t="s">
        <v>102</v>
      </c>
      <c r="B42" s="328">
        <f>SUM(B38:G40)</f>
        <v>474</v>
      </c>
      <c r="C42" s="311"/>
      <c r="D42" s="310"/>
      <c r="E42" s="310"/>
      <c r="F42" s="309"/>
      <c r="G42" s="309"/>
      <c r="H42" s="309"/>
      <c r="I42" s="309"/>
      <c r="J42" s="309"/>
      <c r="K42" s="308"/>
    </row>
    <row r="43" spans="1:88" s="295" customFormat="1" ht="15.75" customHeight="1" x14ac:dyDescent="0.2"/>
    <row r="44" spans="1:88" s="520" customFormat="1" ht="35.1" customHeight="1" x14ac:dyDescent="0.2">
      <c r="A44" s="506" t="s">
        <v>409</v>
      </c>
      <c r="B44" s="170" t="s">
        <v>203</v>
      </c>
      <c r="C44" s="507" t="s">
        <v>205</v>
      </c>
    </row>
    <row r="45" spans="1:88" s="295" customFormat="1" ht="15.75" customHeight="1" x14ac:dyDescent="0.2">
      <c r="A45" s="302"/>
      <c r="B45" s="261" t="s">
        <v>206</v>
      </c>
      <c r="C45" s="262"/>
    </row>
    <row r="46" spans="1:88" s="295" customFormat="1" ht="28.5" x14ac:dyDescent="0.2">
      <c r="A46" s="170" t="s">
        <v>217</v>
      </c>
      <c r="B46" s="263" t="s">
        <v>218</v>
      </c>
      <c r="C46" s="503"/>
    </row>
    <row r="47" spans="1:88" s="295" customFormat="1" ht="15.75" customHeight="1" x14ac:dyDescent="0.2"/>
    <row r="48" spans="1:88" s="295" customFormat="1" ht="15.75" customHeight="1" x14ac:dyDescent="0.2"/>
    <row r="49" s="295" customFormat="1" hidden="1" x14ac:dyDescent="0.2"/>
    <row r="50" s="295" customFormat="1" hidden="1" x14ac:dyDescent="0.2"/>
    <row r="51" s="295" customFormat="1" hidden="1" x14ac:dyDescent="0.2"/>
    <row r="52" s="295" customFormat="1" hidden="1" x14ac:dyDescent="0.2"/>
    <row r="53" s="295" customFormat="1" hidden="1" x14ac:dyDescent="0.2"/>
    <row r="54" s="295" customFormat="1" hidden="1" x14ac:dyDescent="0.2"/>
    <row r="55" s="295" customFormat="1" hidden="1" x14ac:dyDescent="0.2"/>
    <row r="56" s="295" customFormat="1" hidden="1" x14ac:dyDescent="0.2"/>
    <row r="57" s="295" customFormat="1" hidden="1" x14ac:dyDescent="0.2"/>
    <row r="58" s="295" customFormat="1" hidden="1" x14ac:dyDescent="0.2"/>
    <row r="59" s="295" customFormat="1" hidden="1" x14ac:dyDescent="0.2"/>
    <row r="60" s="295" customFormat="1" hidden="1" x14ac:dyDescent="0.2"/>
    <row r="61" s="295" customFormat="1" hidden="1" x14ac:dyDescent="0.2"/>
    <row r="62" s="295" customFormat="1" hidden="1" x14ac:dyDescent="0.2"/>
    <row r="63" s="295" customFormat="1" hidden="1" x14ac:dyDescent="0.2"/>
    <row r="64" s="295" customFormat="1" hidden="1" x14ac:dyDescent="0.2"/>
    <row r="65" s="295" customFormat="1" hidden="1" x14ac:dyDescent="0.2"/>
    <row r="66" s="295" customFormat="1" hidden="1" x14ac:dyDescent="0.2"/>
    <row r="67" s="295" customFormat="1" hidden="1" x14ac:dyDescent="0.2"/>
    <row r="68" s="295" customFormat="1" hidden="1" x14ac:dyDescent="0.2"/>
    <row r="69" s="295" customFormat="1" hidden="1" x14ac:dyDescent="0.2"/>
    <row r="70" s="295" customFormat="1" hidden="1" x14ac:dyDescent="0.2"/>
    <row r="71" s="295" customFormat="1" hidden="1" x14ac:dyDescent="0.2"/>
    <row r="72" s="295" customFormat="1" hidden="1" x14ac:dyDescent="0.2"/>
    <row r="73" s="295" customFormat="1" hidden="1" x14ac:dyDescent="0.2"/>
    <row r="74" s="295" customFormat="1" hidden="1" x14ac:dyDescent="0.2"/>
    <row r="75" s="295" customFormat="1" hidden="1" x14ac:dyDescent="0.2"/>
    <row r="76" s="295" customFormat="1" hidden="1" x14ac:dyDescent="0.2"/>
    <row r="77" s="295" customFormat="1" hidden="1" x14ac:dyDescent="0.2"/>
    <row r="78" s="295" customFormat="1" hidden="1" x14ac:dyDescent="0.2"/>
    <row r="79" s="295" customFormat="1" hidden="1" x14ac:dyDescent="0.2"/>
    <row r="80" s="295" customFormat="1" hidden="1" x14ac:dyDescent="0.2"/>
    <row r="81" s="295" customFormat="1" hidden="1" x14ac:dyDescent="0.2"/>
    <row r="82" s="295" customFormat="1" hidden="1" x14ac:dyDescent="0.2"/>
    <row r="83" s="295" customFormat="1" hidden="1" x14ac:dyDescent="0.2"/>
    <row r="84" s="295" customFormat="1" hidden="1" x14ac:dyDescent="0.2"/>
    <row r="85" s="295" customFormat="1" hidden="1" x14ac:dyDescent="0.2"/>
    <row r="86" s="295" customFormat="1" hidden="1" x14ac:dyDescent="0.2"/>
    <row r="87" s="295" customFormat="1" hidden="1" x14ac:dyDescent="0.2"/>
    <row r="88" s="295" customFormat="1" hidden="1" x14ac:dyDescent="0.2"/>
    <row r="89" s="295" customFormat="1" hidden="1" x14ac:dyDescent="0.2"/>
    <row r="90" s="295" customFormat="1" hidden="1" x14ac:dyDescent="0.2"/>
    <row r="91" s="295" customFormat="1" hidden="1" x14ac:dyDescent="0.2"/>
    <row r="92" s="295" customFormat="1" hidden="1" x14ac:dyDescent="0.2"/>
    <row r="93" s="295" customFormat="1" hidden="1" x14ac:dyDescent="0.2"/>
    <row r="94" s="295" customFormat="1" hidden="1" x14ac:dyDescent="0.2"/>
    <row r="95" s="295" customFormat="1" hidden="1" x14ac:dyDescent="0.2"/>
    <row r="96" s="295" customFormat="1" hidden="1" x14ac:dyDescent="0.2"/>
    <row r="97" s="295" customFormat="1" hidden="1" x14ac:dyDescent="0.2"/>
    <row r="98" s="295" customFormat="1" hidden="1" x14ac:dyDescent="0.2"/>
    <row r="99" s="295" customFormat="1" hidden="1" x14ac:dyDescent="0.2"/>
    <row r="100" s="295" customFormat="1" hidden="1" x14ac:dyDescent="0.2"/>
    <row r="101" s="295" customFormat="1" hidden="1" x14ac:dyDescent="0.2"/>
    <row r="102" s="295" customFormat="1" hidden="1" x14ac:dyDescent="0.2"/>
    <row r="103" s="295" customFormat="1" hidden="1" x14ac:dyDescent="0.2"/>
    <row r="104" s="295" customFormat="1" hidden="1" x14ac:dyDescent="0.2"/>
    <row r="105" s="295" customFormat="1" hidden="1" x14ac:dyDescent="0.2"/>
    <row r="106" s="295" customFormat="1" hidden="1" x14ac:dyDescent="0.2"/>
    <row r="107" s="295" customFormat="1" hidden="1" x14ac:dyDescent="0.2"/>
    <row r="108" s="295" customFormat="1" hidden="1" x14ac:dyDescent="0.2"/>
    <row r="109" s="295" customFormat="1" hidden="1" x14ac:dyDescent="0.2"/>
    <row r="110" s="295" customFormat="1" hidden="1" x14ac:dyDescent="0.2"/>
    <row r="111" s="295" customFormat="1" hidden="1" x14ac:dyDescent="0.2"/>
    <row r="112" s="295" customFormat="1" hidden="1" x14ac:dyDescent="0.2"/>
    <row r="113" s="295" customFormat="1" hidden="1" x14ac:dyDescent="0.2"/>
    <row r="114" s="295" customFormat="1" hidden="1" x14ac:dyDescent="0.2"/>
    <row r="115" s="295" customFormat="1" hidden="1" x14ac:dyDescent="0.2"/>
    <row r="116" s="295" customFormat="1" hidden="1" x14ac:dyDescent="0.2"/>
    <row r="117" s="295" customFormat="1" hidden="1" x14ac:dyDescent="0.2"/>
    <row r="118" s="295" customFormat="1" hidden="1" x14ac:dyDescent="0.2"/>
    <row r="119" s="295" customFormat="1" hidden="1" x14ac:dyDescent="0.2"/>
    <row r="120" s="295" customFormat="1" hidden="1" x14ac:dyDescent="0.2"/>
    <row r="121" s="295" customFormat="1" hidden="1" x14ac:dyDescent="0.2"/>
    <row r="122" s="295" customFormat="1" hidden="1" x14ac:dyDescent="0.2"/>
    <row r="123" s="295" customFormat="1" hidden="1" x14ac:dyDescent="0.2"/>
    <row r="124" s="295" customFormat="1" hidden="1" x14ac:dyDescent="0.2"/>
    <row r="125" s="295" customFormat="1" hidden="1" x14ac:dyDescent="0.2"/>
    <row r="126" s="295" customFormat="1" hidden="1" x14ac:dyDescent="0.2"/>
    <row r="127" s="295" customFormat="1" hidden="1" x14ac:dyDescent="0.2"/>
    <row r="128" s="295" customFormat="1" hidden="1" x14ac:dyDescent="0.2"/>
    <row r="129" s="295" customFormat="1" hidden="1" x14ac:dyDescent="0.2"/>
    <row r="130" s="295" customFormat="1" hidden="1" x14ac:dyDescent="0.2"/>
    <row r="131" s="295" customFormat="1" hidden="1" x14ac:dyDescent="0.2"/>
    <row r="132" s="295" customFormat="1" hidden="1" x14ac:dyDescent="0.2"/>
    <row r="133" s="295" customFormat="1" hidden="1" x14ac:dyDescent="0.2"/>
    <row r="134" s="295" customFormat="1" hidden="1" x14ac:dyDescent="0.2"/>
    <row r="135" s="295" customFormat="1" hidden="1" x14ac:dyDescent="0.2"/>
    <row r="136" s="295" customFormat="1" hidden="1" x14ac:dyDescent="0.2"/>
    <row r="137" s="295" customFormat="1" hidden="1" x14ac:dyDescent="0.2"/>
    <row r="138" s="295" customFormat="1" hidden="1" x14ac:dyDescent="0.2"/>
    <row r="139" s="295" customFormat="1" hidden="1" x14ac:dyDescent="0.2"/>
    <row r="140" s="295" customFormat="1" hidden="1" x14ac:dyDescent="0.2"/>
    <row r="141" s="295" customFormat="1" hidden="1" x14ac:dyDescent="0.2"/>
    <row r="142" s="295" customFormat="1" hidden="1" x14ac:dyDescent="0.2"/>
    <row r="143" s="295" customFormat="1" hidden="1" x14ac:dyDescent="0.2"/>
    <row r="144" s="295" customFormat="1" hidden="1" x14ac:dyDescent="0.2"/>
    <row r="145" s="295" customFormat="1" hidden="1" x14ac:dyDescent="0.2"/>
    <row r="146" s="295" customFormat="1" hidden="1" x14ac:dyDescent="0.2"/>
    <row r="147" s="295" customFormat="1" hidden="1" x14ac:dyDescent="0.2"/>
    <row r="148" s="295" customFormat="1" hidden="1" x14ac:dyDescent="0.2"/>
    <row r="149" s="295" customFormat="1" hidden="1" x14ac:dyDescent="0.2"/>
    <row r="150" s="295" customFormat="1" hidden="1" x14ac:dyDescent="0.2"/>
    <row r="151" s="295" customFormat="1" hidden="1" x14ac:dyDescent="0.2"/>
    <row r="152" s="295" customFormat="1" hidden="1" x14ac:dyDescent="0.2"/>
    <row r="153" s="295" customFormat="1" hidden="1" x14ac:dyDescent="0.2"/>
    <row r="154" s="295" customFormat="1" hidden="1" x14ac:dyDescent="0.2"/>
    <row r="155" s="295" customFormat="1" hidden="1" x14ac:dyDescent="0.2"/>
    <row r="156" s="295" customFormat="1" hidden="1" x14ac:dyDescent="0.2"/>
    <row r="157" s="295" customFormat="1" hidden="1" x14ac:dyDescent="0.2"/>
    <row r="158" s="295" customFormat="1" hidden="1" x14ac:dyDescent="0.2"/>
    <row r="159" s="295" customFormat="1" hidden="1" x14ac:dyDescent="0.2"/>
    <row r="160" s="295" customFormat="1" hidden="1" x14ac:dyDescent="0.2"/>
    <row r="161" s="295" customFormat="1" hidden="1" x14ac:dyDescent="0.2"/>
    <row r="162" s="295" customFormat="1" hidden="1" x14ac:dyDescent="0.2"/>
    <row r="163" s="295" customFormat="1" hidden="1" x14ac:dyDescent="0.2"/>
    <row r="164" s="295" customFormat="1" hidden="1" x14ac:dyDescent="0.2"/>
    <row r="165" s="295" customFormat="1" hidden="1" x14ac:dyDescent="0.2"/>
    <row r="166" s="295" customFormat="1" hidden="1" x14ac:dyDescent="0.2"/>
    <row r="167" s="295" customFormat="1" hidden="1" x14ac:dyDescent="0.2"/>
    <row r="168" s="295" customFormat="1" hidden="1" x14ac:dyDescent="0.2"/>
    <row r="169" s="295" customFormat="1" hidden="1" x14ac:dyDescent="0.2"/>
    <row r="170" s="295" customFormat="1" hidden="1" x14ac:dyDescent="0.2"/>
    <row r="171" s="295" customFormat="1" hidden="1" x14ac:dyDescent="0.2"/>
    <row r="172" s="295" customFormat="1" hidden="1" x14ac:dyDescent="0.2"/>
    <row r="173" s="295" customFormat="1" hidden="1" x14ac:dyDescent="0.2"/>
    <row r="174" s="295" customFormat="1" hidden="1" x14ac:dyDescent="0.2"/>
    <row r="175" s="295" customFormat="1" hidden="1" x14ac:dyDescent="0.2"/>
    <row r="176" s="295" customFormat="1" hidden="1" x14ac:dyDescent="0.2"/>
    <row r="177" s="295" customFormat="1" hidden="1" x14ac:dyDescent="0.2"/>
    <row r="178" s="295" customFormat="1" hidden="1" x14ac:dyDescent="0.2"/>
    <row r="179" s="295" customFormat="1" hidden="1" x14ac:dyDescent="0.2"/>
    <row r="180" s="295" customFormat="1" hidden="1" x14ac:dyDescent="0.2"/>
    <row r="181" s="295" customFormat="1" hidden="1" x14ac:dyDescent="0.2"/>
    <row r="182" s="295" customFormat="1" hidden="1" x14ac:dyDescent="0.2"/>
    <row r="183" s="295" customFormat="1" hidden="1" x14ac:dyDescent="0.2"/>
    <row r="184" s="295" customFormat="1" hidden="1" x14ac:dyDescent="0.2"/>
    <row r="185" s="295" customFormat="1" hidden="1" x14ac:dyDescent="0.2"/>
    <row r="186" s="295" customFormat="1" hidden="1" x14ac:dyDescent="0.2"/>
    <row r="187" s="295" customFormat="1" hidden="1" x14ac:dyDescent="0.2"/>
    <row r="188" s="295" customFormat="1" hidden="1" x14ac:dyDescent="0.2"/>
    <row r="189" s="295" customFormat="1" hidden="1" x14ac:dyDescent="0.2"/>
    <row r="190" s="295" customFormat="1" hidden="1" x14ac:dyDescent="0.2"/>
    <row r="191" s="295" customFormat="1" hidden="1" x14ac:dyDescent="0.2"/>
    <row r="192" s="295" customFormat="1" hidden="1" x14ac:dyDescent="0.2"/>
    <row r="193" s="295" customFormat="1" hidden="1" x14ac:dyDescent="0.2"/>
    <row r="194" s="295" customFormat="1" hidden="1" x14ac:dyDescent="0.2"/>
    <row r="195" s="295" customFormat="1" hidden="1" x14ac:dyDescent="0.2"/>
    <row r="196" s="295" customFormat="1" hidden="1" x14ac:dyDescent="0.2"/>
    <row r="197" s="295" customFormat="1" hidden="1" x14ac:dyDescent="0.2"/>
    <row r="198" s="295" customFormat="1" hidden="1" x14ac:dyDescent="0.2"/>
    <row r="199" s="295" customFormat="1" hidden="1" x14ac:dyDescent="0.2"/>
    <row r="200" s="295" customFormat="1" hidden="1" x14ac:dyDescent="0.2"/>
    <row r="201" s="295" customFormat="1" hidden="1" x14ac:dyDescent="0.2"/>
    <row r="202" s="295" customFormat="1" hidden="1" x14ac:dyDescent="0.2"/>
    <row r="203" s="295" customFormat="1" hidden="1" x14ac:dyDescent="0.2"/>
    <row r="204" s="295" customFormat="1" hidden="1" x14ac:dyDescent="0.2"/>
    <row r="205" s="295" customFormat="1" hidden="1" x14ac:dyDescent="0.2"/>
    <row r="206" s="295" customFormat="1" hidden="1" x14ac:dyDescent="0.2"/>
    <row r="207" s="295" customFormat="1" hidden="1" x14ac:dyDescent="0.2"/>
    <row r="208" s="295" customFormat="1" hidden="1" x14ac:dyDescent="0.2"/>
    <row r="209" s="295" customFormat="1" hidden="1" x14ac:dyDescent="0.2"/>
    <row r="210" s="295" customFormat="1" hidden="1" x14ac:dyDescent="0.2"/>
    <row r="211" s="295" customFormat="1" hidden="1" x14ac:dyDescent="0.2"/>
    <row r="212" s="295" customFormat="1" hidden="1" x14ac:dyDescent="0.2"/>
    <row r="213" s="295" customFormat="1" hidden="1" x14ac:dyDescent="0.2"/>
    <row r="214" s="295" customFormat="1" hidden="1" x14ac:dyDescent="0.2"/>
    <row r="215" s="295" customFormat="1" hidden="1" x14ac:dyDescent="0.2"/>
    <row r="216" s="295" customFormat="1" hidden="1" x14ac:dyDescent="0.2"/>
    <row r="217" s="295" customFormat="1" hidden="1" x14ac:dyDescent="0.2"/>
    <row r="218" s="295" customFormat="1" hidden="1" x14ac:dyDescent="0.2"/>
    <row r="219" s="295" customFormat="1" hidden="1" x14ac:dyDescent="0.2"/>
    <row r="220" s="295" customFormat="1" hidden="1" x14ac:dyDescent="0.2"/>
    <row r="221" s="295" customFormat="1" hidden="1" x14ac:dyDescent="0.2"/>
    <row r="222" s="295" customFormat="1" hidden="1" x14ac:dyDescent="0.2"/>
    <row r="223" s="295" customFormat="1" hidden="1" x14ac:dyDescent="0.2"/>
    <row r="224" s="295" customFormat="1" hidden="1" x14ac:dyDescent="0.2"/>
    <row r="225" s="295" customFormat="1" hidden="1" x14ac:dyDescent="0.2"/>
    <row r="226" s="295" customFormat="1" hidden="1" x14ac:dyDescent="0.2"/>
    <row r="227" s="295" customFormat="1" hidden="1" x14ac:dyDescent="0.2"/>
    <row r="228" s="295" customFormat="1" hidden="1" x14ac:dyDescent="0.2"/>
    <row r="229" s="295" customFormat="1" hidden="1" x14ac:dyDescent="0.2"/>
    <row r="230" s="295" customFormat="1" hidden="1" x14ac:dyDescent="0.2"/>
    <row r="231" s="295" customFormat="1" hidden="1" x14ac:dyDescent="0.2"/>
    <row r="232" s="295" customFormat="1" hidden="1" x14ac:dyDescent="0.2"/>
    <row r="233" s="295" customFormat="1" hidden="1" x14ac:dyDescent="0.2"/>
    <row r="234" s="295" customFormat="1" hidden="1" x14ac:dyDescent="0.2"/>
    <row r="235" s="295" customFormat="1" hidden="1" x14ac:dyDescent="0.2"/>
    <row r="236" s="295" customFormat="1" hidden="1" x14ac:dyDescent="0.2"/>
    <row r="237" s="295" customFormat="1" hidden="1" x14ac:dyDescent="0.2"/>
    <row r="238" s="295" customFormat="1" hidden="1" x14ac:dyDescent="0.2"/>
    <row r="239" s="295" customFormat="1" hidden="1" x14ac:dyDescent="0.2"/>
    <row r="240" s="295" customFormat="1" hidden="1" x14ac:dyDescent="0.2"/>
    <row r="241" s="295" customFormat="1" hidden="1" x14ac:dyDescent="0.2"/>
    <row r="242" s="295" customFormat="1" hidden="1" x14ac:dyDescent="0.2"/>
    <row r="243" s="295" customFormat="1" hidden="1" x14ac:dyDescent="0.2"/>
    <row r="244" s="295" customFormat="1" hidden="1" x14ac:dyDescent="0.2"/>
    <row r="245" s="295" customFormat="1" hidden="1" x14ac:dyDescent="0.2"/>
    <row r="246" s="295" customFormat="1" hidden="1" x14ac:dyDescent="0.2"/>
    <row r="247" s="295" customFormat="1" hidden="1" x14ac:dyDescent="0.2"/>
    <row r="248" s="295" customFormat="1" hidden="1" x14ac:dyDescent="0.2"/>
    <row r="249" s="295" customFormat="1" hidden="1" x14ac:dyDescent="0.2"/>
    <row r="250" s="295" customFormat="1" hidden="1" x14ac:dyDescent="0.2"/>
    <row r="251" s="295" customFormat="1" hidden="1" x14ac:dyDescent="0.2"/>
    <row r="252" s="295" customFormat="1" hidden="1" x14ac:dyDescent="0.2"/>
    <row r="253" s="295" customFormat="1" hidden="1" x14ac:dyDescent="0.2"/>
    <row r="254" s="295" customFormat="1" hidden="1" x14ac:dyDescent="0.2"/>
    <row r="255" s="295" customFormat="1" hidden="1" x14ac:dyDescent="0.2"/>
    <row r="256" s="295" customFormat="1" hidden="1" x14ac:dyDescent="0.2"/>
    <row r="257" s="295" customFormat="1" hidden="1" x14ac:dyDescent="0.2"/>
    <row r="258" s="295" customFormat="1" hidden="1" x14ac:dyDescent="0.2"/>
    <row r="259" s="295" customFormat="1" hidden="1" x14ac:dyDescent="0.2"/>
    <row r="260" s="295" customFormat="1" hidden="1" x14ac:dyDescent="0.2"/>
    <row r="261" s="295" customFormat="1" hidden="1" x14ac:dyDescent="0.2"/>
    <row r="262" s="295" customFormat="1" hidden="1" x14ac:dyDescent="0.2"/>
    <row r="263" s="295" customFormat="1" hidden="1" x14ac:dyDescent="0.2"/>
    <row r="264" s="295" customFormat="1" hidden="1" x14ac:dyDescent="0.2"/>
    <row r="265" s="295" customFormat="1" hidden="1" x14ac:dyDescent="0.2"/>
    <row r="266" s="295" customFormat="1" hidden="1" x14ac:dyDescent="0.2"/>
    <row r="267" s="295" customFormat="1" hidden="1" x14ac:dyDescent="0.2"/>
    <row r="268" s="295" customFormat="1" hidden="1" x14ac:dyDescent="0.2"/>
    <row r="269" s="295" customFormat="1" hidden="1" x14ac:dyDescent="0.2"/>
    <row r="270" s="295" customFormat="1" hidden="1" x14ac:dyDescent="0.2"/>
    <row r="271" s="295" customFormat="1" hidden="1" x14ac:dyDescent="0.2"/>
    <row r="272" s="295" customFormat="1" hidden="1" x14ac:dyDescent="0.2"/>
    <row r="273" s="295" customFormat="1" hidden="1" x14ac:dyDescent="0.2"/>
    <row r="274" s="295" customFormat="1" hidden="1" x14ac:dyDescent="0.2"/>
    <row r="275" s="295" customFormat="1" hidden="1" x14ac:dyDescent="0.2"/>
    <row r="276" s="295" customFormat="1" hidden="1" x14ac:dyDescent="0.2"/>
    <row r="277" s="295" customFormat="1" hidden="1" x14ac:dyDescent="0.2"/>
    <row r="278" s="295" customFormat="1" hidden="1" x14ac:dyDescent="0.2"/>
    <row r="279" s="295" customFormat="1" hidden="1" x14ac:dyDescent="0.2"/>
    <row r="280" s="295" customFormat="1" hidden="1" x14ac:dyDescent="0.2"/>
    <row r="281" s="295" customFormat="1" hidden="1" x14ac:dyDescent="0.2"/>
    <row r="282" s="295" customFormat="1" hidden="1" x14ac:dyDescent="0.2"/>
    <row r="283" s="295" customFormat="1" hidden="1" x14ac:dyDescent="0.2"/>
    <row r="284" s="295" customFormat="1" hidden="1" x14ac:dyDescent="0.2"/>
    <row r="285" s="295" customFormat="1" hidden="1" x14ac:dyDescent="0.2"/>
    <row r="286" s="295" customFormat="1" hidden="1" x14ac:dyDescent="0.2"/>
    <row r="287" s="295" customFormat="1" hidden="1" x14ac:dyDescent="0.2"/>
    <row r="288" s="295" customFormat="1" hidden="1" x14ac:dyDescent="0.2"/>
    <row r="289" spans="1:11" s="295" customFormat="1" hidden="1" x14ac:dyDescent="0.2"/>
    <row r="290" spans="1:11" s="295" customFormat="1" hidden="1" x14ac:dyDescent="0.2"/>
    <row r="291" spans="1:11" s="295" customFormat="1" hidden="1" x14ac:dyDescent="0.2"/>
    <row r="292" spans="1:11" s="295" customFormat="1" hidden="1" x14ac:dyDescent="0.2"/>
    <row r="293" spans="1:11" s="295" customFormat="1" hidden="1" x14ac:dyDescent="0.2"/>
    <row r="294" spans="1:11" s="295" customFormat="1" hidden="1" x14ac:dyDescent="0.2"/>
    <row r="295" spans="1:11" s="295" customFormat="1" hidden="1" x14ac:dyDescent="0.2"/>
    <row r="296" spans="1:11" s="295" customFormat="1" hidden="1" x14ac:dyDescent="0.2"/>
    <row r="297" spans="1:11" s="295" customFormat="1" hidden="1" x14ac:dyDescent="0.2"/>
    <row r="298" spans="1:11" s="295" customFormat="1" hidden="1" x14ac:dyDescent="0.2"/>
    <row r="299" spans="1:11" s="295" customFormat="1" hidden="1" x14ac:dyDescent="0.2"/>
    <row r="300" spans="1:11" s="295" customFormat="1" hidden="1" x14ac:dyDescent="0.2"/>
    <row r="301" spans="1:11" s="295" customFormat="1" hidden="1" x14ac:dyDescent="0.2"/>
    <row r="302" spans="1:11" s="295" customFormat="1" hidden="1" x14ac:dyDescent="0.2"/>
    <row r="303" spans="1:11" s="295" customFormat="1" hidden="1" x14ac:dyDescent="0.2"/>
    <row r="304" spans="1:11" hidden="1" x14ac:dyDescent="0.2">
      <c r="A304" s="295"/>
      <c r="B304" s="295"/>
      <c r="C304" s="295"/>
      <c r="D304" s="295"/>
      <c r="E304" s="295"/>
      <c r="F304" s="295"/>
      <c r="G304" s="295"/>
      <c r="H304" s="295"/>
      <c r="I304" s="295"/>
      <c r="J304" s="295"/>
      <c r="K304" s="295"/>
    </row>
    <row r="305" spans="1:11" hidden="1" x14ac:dyDescent="0.2">
      <c r="A305" s="295"/>
      <c r="B305" s="295"/>
      <c r="C305" s="295"/>
      <c r="D305" s="295"/>
      <c r="E305" s="295"/>
      <c r="F305" s="295"/>
      <c r="G305" s="295"/>
      <c r="H305" s="295"/>
      <c r="I305" s="295"/>
      <c r="J305" s="295"/>
      <c r="K305" s="295"/>
    </row>
    <row r="306" spans="1:11" hidden="1" x14ac:dyDescent="0.2"/>
    <row r="307" spans="1:11" hidden="1" x14ac:dyDescent="0.2"/>
    <row r="308" spans="1:11" hidden="1" x14ac:dyDescent="0.2"/>
    <row r="309" spans="1:11" hidden="1" x14ac:dyDescent="0.2"/>
    <row r="310" spans="1:11" hidden="1" x14ac:dyDescent="0.2"/>
    <row r="311" spans="1:11" hidden="1" x14ac:dyDescent="0.2"/>
    <row r="312" spans="1:11" hidden="1" x14ac:dyDescent="0.2"/>
    <row r="313" spans="1:11" hidden="1" x14ac:dyDescent="0.2"/>
    <row r="314" spans="1:11" hidden="1" x14ac:dyDescent="0.2"/>
    <row r="315" spans="1:11" hidden="1" x14ac:dyDescent="0.2"/>
    <row r="316" spans="1:11" hidden="1" x14ac:dyDescent="0.2"/>
    <row r="317" spans="1:11" hidden="1" x14ac:dyDescent="0.2"/>
    <row r="318" spans="1:11" hidden="1" x14ac:dyDescent="0.2"/>
    <row r="319" spans="1:11" hidden="1" x14ac:dyDescent="0.2"/>
    <row r="320" spans="1:11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</sheetData>
  <sheetProtection password="C482" sheet="1" objects="1" scenarios="1"/>
  <mergeCells count="20">
    <mergeCell ref="H1:J1"/>
    <mergeCell ref="B7:K7"/>
    <mergeCell ref="A7:A8"/>
    <mergeCell ref="I8:K8"/>
    <mergeCell ref="G8:G9"/>
    <mergeCell ref="B8:F8"/>
    <mergeCell ref="C1:D1"/>
    <mergeCell ref="H8:H9"/>
    <mergeCell ref="B17:K17"/>
    <mergeCell ref="B36:F36"/>
    <mergeCell ref="A35:A36"/>
    <mergeCell ref="A17:A18"/>
    <mergeCell ref="G36:G37"/>
    <mergeCell ref="I36:K36"/>
    <mergeCell ref="B35:K35"/>
    <mergeCell ref="I18:K18"/>
    <mergeCell ref="G18:G19"/>
    <mergeCell ref="B18:F18"/>
    <mergeCell ref="H36:H37"/>
    <mergeCell ref="H18:H19"/>
  </mergeCells>
  <conditionalFormatting sqref="I5">
    <cfRule type="expression" dxfId="11" priority="4" stopIfTrue="1">
      <formula>I5&lt;=(H5*0.7)</formula>
    </cfRule>
    <cfRule type="expression" dxfId="10" priority="5" stopIfTrue="1">
      <formula>AND(I5&gt;(H5*0.7),(I5&lt;H5))</formula>
    </cfRule>
    <cfRule type="expression" dxfId="9" priority="6" stopIfTrue="1">
      <formula>(I5=H5)</formula>
    </cfRule>
  </conditionalFormatting>
  <conditionalFormatting sqref="K5">
    <cfRule type="expression" dxfId="8" priority="1" stopIfTrue="1">
      <formula>(K5=J5)</formula>
    </cfRule>
    <cfRule type="expression" dxfId="7" priority="2" stopIfTrue="1">
      <formula>AND(K5&gt;(J5*0.7),(K5&lt;J5))</formula>
    </cfRule>
    <cfRule type="expression" dxfId="6" priority="3" stopIfTrue="1">
      <formula>K5&lt;=(J5*0.7)</formula>
    </cfRule>
  </conditionalFormatting>
  <dataValidations count="1">
    <dataValidation type="list" allowBlank="1" showInputMessage="1" showErrorMessage="1" sqref="B46">
      <formula1>"Whole population count, Sample"</formula1>
    </dataValidation>
  </dataValidations>
  <hyperlinks>
    <hyperlink ref="C1" location="Cover!A1" display="Return to Cover Sheet"/>
  </hyperlinks>
  <pageMargins left="0.19685039370078741" right="0.19685039370078741" top="0.74803149606299213" bottom="0.74803149606299213" header="0.31496062992125984" footer="0.31496062992125984"/>
  <pageSetup paperSize="9" scale="44" orientation="landscape" r:id="rId1"/>
  <ignoredErrors>
    <ignoredError sqref="I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X99"/>
  <sheetViews>
    <sheetView topLeftCell="A16" zoomScale="70" zoomScaleNormal="70" workbookViewId="0">
      <selection activeCell="F23" sqref="F23"/>
    </sheetView>
  </sheetViews>
  <sheetFormatPr defaultColWidth="0" defaultRowHeight="14.25" zeroHeight="1" x14ac:dyDescent="0.2"/>
  <cols>
    <col min="1" max="1" width="28.375" style="321" customWidth="1"/>
    <col min="2" max="13" width="20.625" style="321" customWidth="1"/>
    <col min="14" max="14" width="8.625" style="321" customWidth="1"/>
    <col min="15" max="15" width="6.5" style="321" hidden="1" customWidth="1"/>
    <col min="16" max="17" width="18.625" style="321" hidden="1" customWidth="1"/>
    <col min="18" max="50" width="0" style="321" hidden="1" customWidth="1"/>
    <col min="51" max="16384" width="8.75" style="321" hidden="1"/>
  </cols>
  <sheetData>
    <row r="1" spans="1:50" s="317" customFormat="1" ht="24.95" customHeight="1" x14ac:dyDescent="0.2">
      <c r="A1" s="331" t="s">
        <v>110</v>
      </c>
      <c r="B1" s="330"/>
      <c r="C1" s="702" t="s">
        <v>405</v>
      </c>
      <c r="D1" s="702"/>
      <c r="E1" s="316"/>
      <c r="F1" s="316"/>
      <c r="G1" s="316"/>
      <c r="H1" s="594" t="e">
        <f>#REF!</f>
        <v>#REF!</v>
      </c>
      <c r="I1" s="594"/>
      <c r="J1" s="594"/>
      <c r="L1" s="318"/>
      <c r="M1" s="318"/>
      <c r="N1" s="318"/>
      <c r="O1" s="318"/>
      <c r="P1" s="318"/>
    </row>
    <row r="2" spans="1:50" s="317" customFormat="1" ht="24.95" customHeight="1" x14ac:dyDescent="0.3">
      <c r="A2" s="349" t="s">
        <v>370</v>
      </c>
      <c r="B2" s="329"/>
      <c r="C2" s="329"/>
      <c r="D2" s="329"/>
      <c r="E2" s="329"/>
      <c r="F2" s="329"/>
      <c r="G2" s="329"/>
      <c r="J2" s="318"/>
      <c r="K2" s="318"/>
      <c r="L2" s="320"/>
      <c r="M2" s="320"/>
      <c r="N2" s="318"/>
    </row>
    <row r="3" spans="1:50" s="317" customFormat="1" ht="30.6" customHeight="1" x14ac:dyDescent="0.25">
      <c r="A3" s="704" t="s">
        <v>488</v>
      </c>
      <c r="B3" s="704"/>
      <c r="C3" s="704"/>
      <c r="D3" s="704"/>
      <c r="E3" s="704"/>
      <c r="F3" s="704"/>
      <c r="G3" s="704"/>
      <c r="J3" s="318"/>
      <c r="K3" s="318"/>
      <c r="L3" s="312" t="s">
        <v>199</v>
      </c>
      <c r="M3" s="312" t="s">
        <v>200</v>
      </c>
      <c r="N3" s="318"/>
    </row>
    <row r="4" spans="1:50" s="317" customFormat="1" ht="24.95" customHeight="1" x14ac:dyDescent="0.25">
      <c r="A4" s="348" t="s">
        <v>420</v>
      </c>
      <c r="B4" s="319"/>
      <c r="C4" s="319"/>
      <c r="D4" s="319"/>
      <c r="E4" s="319"/>
      <c r="F4" s="318"/>
      <c r="G4" s="318"/>
      <c r="J4" s="318"/>
      <c r="K4" s="318"/>
      <c r="L4" s="313">
        <v>50</v>
      </c>
      <c r="M4" s="313">
        <f>COUNT(B8:F9,B15:J16,B22:L23)</f>
        <v>50</v>
      </c>
      <c r="N4" s="318"/>
    </row>
    <row r="5" spans="1:50" s="317" customFormat="1" ht="15.75" customHeight="1" x14ac:dyDescent="0.2">
      <c r="A5" s="319"/>
      <c r="B5" s="319"/>
      <c r="C5" s="319"/>
      <c r="D5" s="319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50" ht="60" x14ac:dyDescent="0.2">
      <c r="A6" s="415" t="s">
        <v>109</v>
      </c>
      <c r="B6" s="354" t="s">
        <v>129</v>
      </c>
      <c r="C6" s="354" t="s">
        <v>130</v>
      </c>
      <c r="D6" s="354" t="s">
        <v>184</v>
      </c>
      <c r="E6" s="354" t="s">
        <v>185</v>
      </c>
      <c r="F6" s="354" t="s">
        <v>76</v>
      </c>
      <c r="G6" s="701" t="s">
        <v>3</v>
      </c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</row>
    <row r="7" spans="1:50" ht="15.75" customHeight="1" x14ac:dyDescent="0.2">
      <c r="A7" s="416" t="s">
        <v>78</v>
      </c>
      <c r="B7" s="705" t="s">
        <v>98</v>
      </c>
      <c r="C7" s="705"/>
      <c r="D7" s="706" t="s">
        <v>186</v>
      </c>
      <c r="E7" s="706"/>
      <c r="F7" s="706"/>
      <c r="G7" s="696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</row>
    <row r="8" spans="1:50" ht="15.75" customHeight="1" x14ac:dyDescent="0.2">
      <c r="A8" s="417" t="s">
        <v>79</v>
      </c>
      <c r="B8" s="567">
        <v>17</v>
      </c>
      <c r="C8" s="567">
        <v>12</v>
      </c>
      <c r="D8" s="567">
        <v>0</v>
      </c>
      <c r="E8" s="567">
        <v>0</v>
      </c>
      <c r="F8" s="567">
        <v>314</v>
      </c>
      <c r="G8" s="343">
        <f>SUM(B8:F8)</f>
        <v>343</v>
      </c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</row>
    <row r="9" spans="1:50" ht="15.75" customHeight="1" thickBot="1" x14ac:dyDescent="0.25">
      <c r="A9" s="417" t="s">
        <v>80</v>
      </c>
      <c r="B9" s="567">
        <v>11</v>
      </c>
      <c r="C9" s="567">
        <v>3</v>
      </c>
      <c r="D9" s="567">
        <v>0</v>
      </c>
      <c r="E9" s="567">
        <v>0</v>
      </c>
      <c r="F9" s="567">
        <v>222</v>
      </c>
      <c r="G9" s="345">
        <f>SUM(B9:F9)</f>
        <v>236</v>
      </c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</row>
    <row r="10" spans="1:50" ht="15.75" customHeight="1" thickTop="1" thickBot="1" x14ac:dyDescent="0.3">
      <c r="A10" s="337" t="s">
        <v>3</v>
      </c>
      <c r="B10" s="371">
        <f>SUM(B8:B9)</f>
        <v>28</v>
      </c>
      <c r="C10" s="372">
        <f>SUM(C8:C9)</f>
        <v>15</v>
      </c>
      <c r="D10" s="370">
        <f>SUM(D8:D9)</f>
        <v>0</v>
      </c>
      <c r="E10" s="343">
        <f>SUM(E8:E9)</f>
        <v>0</v>
      </c>
      <c r="F10" s="344">
        <f>SUM(F8:F9)</f>
        <v>536</v>
      </c>
      <c r="G10" s="346">
        <f>SUM(B10:F10)</f>
        <v>579</v>
      </c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</row>
    <row r="11" spans="1:50" s="320" customFormat="1" ht="15.75" customHeight="1" thickTop="1" x14ac:dyDescent="0.2">
      <c r="A11" s="315" t="s">
        <v>408</v>
      </c>
      <c r="G11" s="352" t="s">
        <v>101</v>
      </c>
      <c r="H11" s="352"/>
    </row>
    <row r="12" spans="1:50" s="320" customFormat="1" ht="15.75" customHeight="1" x14ac:dyDescent="0.2">
      <c r="G12" s="322"/>
      <c r="H12" s="322"/>
    </row>
    <row r="13" spans="1:50" ht="154.5" customHeight="1" x14ac:dyDescent="0.2">
      <c r="A13" s="415" t="s">
        <v>404</v>
      </c>
      <c r="B13" s="354" t="s">
        <v>140</v>
      </c>
      <c r="C13" s="354" t="s">
        <v>141</v>
      </c>
      <c r="D13" s="354" t="s">
        <v>142</v>
      </c>
      <c r="E13" s="354" t="s">
        <v>174</v>
      </c>
      <c r="F13" s="354" t="s">
        <v>143</v>
      </c>
      <c r="G13" s="354" t="s">
        <v>179</v>
      </c>
      <c r="H13" s="354" t="s">
        <v>144</v>
      </c>
      <c r="I13" s="354" t="s">
        <v>125</v>
      </c>
      <c r="J13" s="354" t="s">
        <v>127</v>
      </c>
      <c r="K13" s="696" t="s">
        <v>99</v>
      </c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</row>
    <row r="14" spans="1:50" ht="15.75" customHeight="1" x14ac:dyDescent="0.2">
      <c r="A14" s="390" t="s">
        <v>78</v>
      </c>
      <c r="B14" s="707" t="s">
        <v>371</v>
      </c>
      <c r="C14" s="707"/>
      <c r="D14" s="707"/>
      <c r="E14" s="707"/>
      <c r="F14" s="707"/>
      <c r="G14" s="707"/>
      <c r="H14" s="707"/>
      <c r="I14" s="707"/>
      <c r="J14" s="707"/>
      <c r="K14" s="697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</row>
    <row r="15" spans="1:50" ht="15.75" customHeight="1" x14ac:dyDescent="0.2">
      <c r="A15" s="418" t="s">
        <v>79</v>
      </c>
      <c r="B15" s="568">
        <v>0</v>
      </c>
      <c r="C15" s="568">
        <v>0</v>
      </c>
      <c r="D15" s="568">
        <v>0</v>
      </c>
      <c r="E15" s="568">
        <v>249</v>
      </c>
      <c r="F15" s="568">
        <v>56</v>
      </c>
      <c r="G15" s="568">
        <v>10</v>
      </c>
      <c r="H15" s="568">
        <v>0</v>
      </c>
      <c r="I15" s="568">
        <v>0</v>
      </c>
      <c r="J15" s="568">
        <v>0</v>
      </c>
      <c r="K15" s="356">
        <f>SUM(B15:J15)</f>
        <v>315</v>
      </c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</row>
    <row r="16" spans="1:50" ht="15.75" customHeight="1" thickBot="1" x14ac:dyDescent="0.25">
      <c r="A16" s="418" t="s">
        <v>80</v>
      </c>
      <c r="B16" s="568">
        <v>0</v>
      </c>
      <c r="C16" s="568">
        <v>0</v>
      </c>
      <c r="D16" s="568">
        <v>0</v>
      </c>
      <c r="E16" s="568">
        <v>168</v>
      </c>
      <c r="F16" s="568">
        <v>51</v>
      </c>
      <c r="G16" s="568">
        <v>4</v>
      </c>
      <c r="H16" s="568">
        <v>0</v>
      </c>
      <c r="I16" s="568">
        <v>0</v>
      </c>
      <c r="J16" s="568">
        <v>0</v>
      </c>
      <c r="K16" s="360">
        <f>SUM(B16:J16)</f>
        <v>223</v>
      </c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</row>
    <row r="17" spans="1:50" ht="15.75" customHeight="1" thickTop="1" thickBot="1" x14ac:dyDescent="0.3">
      <c r="A17" s="353" t="s">
        <v>3</v>
      </c>
      <c r="B17" s="356">
        <f>SUM(B15:B16)</f>
        <v>0</v>
      </c>
      <c r="C17" s="356">
        <f t="shared" ref="C17:J17" si="0">SUM(C15:C16)</f>
        <v>0</v>
      </c>
      <c r="D17" s="356">
        <f t="shared" si="0"/>
        <v>0</v>
      </c>
      <c r="E17" s="356">
        <f t="shared" si="0"/>
        <v>417</v>
      </c>
      <c r="F17" s="356">
        <f t="shared" si="0"/>
        <v>107</v>
      </c>
      <c r="G17" s="356">
        <f t="shared" si="0"/>
        <v>14</v>
      </c>
      <c r="H17" s="356">
        <f t="shared" si="0"/>
        <v>0</v>
      </c>
      <c r="I17" s="356">
        <f t="shared" si="0"/>
        <v>0</v>
      </c>
      <c r="J17" s="359">
        <f t="shared" si="0"/>
        <v>0</v>
      </c>
      <c r="K17" s="358">
        <f>SUM(B17:J17)</f>
        <v>538</v>
      </c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</row>
    <row r="18" spans="1:50" s="320" customFormat="1" ht="15.75" customHeight="1" thickTop="1" x14ac:dyDescent="0.2">
      <c r="A18" s="357" t="s">
        <v>198</v>
      </c>
      <c r="J18" s="698" t="s">
        <v>489</v>
      </c>
      <c r="K18" s="699"/>
      <c r="M18" s="323"/>
    </row>
    <row r="19" spans="1:50" s="320" customFormat="1" ht="15.75" customHeight="1" x14ac:dyDescent="0.2">
      <c r="I19" s="322"/>
      <c r="J19" s="699"/>
      <c r="K19" s="699"/>
    </row>
    <row r="20" spans="1:50" ht="187.5" customHeight="1" x14ac:dyDescent="0.2">
      <c r="A20" s="415" t="s">
        <v>402</v>
      </c>
      <c r="B20" s="354" t="s">
        <v>126</v>
      </c>
      <c r="C20" s="354" t="s">
        <v>145</v>
      </c>
      <c r="D20" s="354" t="s">
        <v>146</v>
      </c>
      <c r="E20" s="354" t="s">
        <v>147</v>
      </c>
      <c r="F20" s="354" t="s">
        <v>148</v>
      </c>
      <c r="G20" s="354" t="s">
        <v>149</v>
      </c>
      <c r="H20" s="354" t="s">
        <v>150</v>
      </c>
      <c r="I20" s="354" t="s">
        <v>81</v>
      </c>
      <c r="J20" s="354" t="s">
        <v>151</v>
      </c>
      <c r="K20" s="354" t="s">
        <v>82</v>
      </c>
      <c r="L20" s="354" t="s">
        <v>76</v>
      </c>
      <c r="M20" s="696" t="s">
        <v>99</v>
      </c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</row>
    <row r="21" spans="1:50" ht="15.75" customHeight="1" x14ac:dyDescent="0.2">
      <c r="A21" s="390" t="s">
        <v>78</v>
      </c>
      <c r="B21" s="703" t="s">
        <v>372</v>
      </c>
      <c r="C21" s="703"/>
      <c r="D21" s="703"/>
      <c r="E21" s="703"/>
      <c r="F21" s="703"/>
      <c r="G21" s="703"/>
      <c r="H21" s="703"/>
      <c r="I21" s="703"/>
      <c r="J21" s="703"/>
      <c r="K21" s="703"/>
      <c r="L21" s="703"/>
      <c r="M21" s="697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</row>
    <row r="22" spans="1:50" ht="15.75" customHeight="1" x14ac:dyDescent="0.2">
      <c r="A22" s="418" t="s">
        <v>79</v>
      </c>
      <c r="B22" s="568">
        <v>0</v>
      </c>
      <c r="C22" s="568">
        <v>0</v>
      </c>
      <c r="D22" s="568">
        <v>0</v>
      </c>
      <c r="E22" s="568">
        <v>0</v>
      </c>
      <c r="F22" s="568">
        <v>0</v>
      </c>
      <c r="G22" s="568">
        <v>0</v>
      </c>
      <c r="H22" s="568">
        <v>27</v>
      </c>
      <c r="I22" s="568">
        <v>1</v>
      </c>
      <c r="J22" s="568">
        <v>0</v>
      </c>
      <c r="K22" s="568">
        <v>0</v>
      </c>
      <c r="L22" s="568">
        <v>0</v>
      </c>
      <c r="M22" s="356">
        <f>SUM(B22:L22)</f>
        <v>28</v>
      </c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</row>
    <row r="23" spans="1:50" ht="15.75" customHeight="1" thickBot="1" x14ac:dyDescent="0.25">
      <c r="A23" s="418" t="s">
        <v>80</v>
      </c>
      <c r="B23" s="568">
        <v>0</v>
      </c>
      <c r="C23" s="568">
        <v>0</v>
      </c>
      <c r="D23" s="568">
        <v>0</v>
      </c>
      <c r="E23" s="568">
        <v>0</v>
      </c>
      <c r="F23" s="568">
        <v>0</v>
      </c>
      <c r="G23" s="568">
        <v>0</v>
      </c>
      <c r="H23" s="568">
        <v>11</v>
      </c>
      <c r="I23" s="568">
        <v>2</v>
      </c>
      <c r="J23" s="568">
        <v>0</v>
      </c>
      <c r="K23" s="568">
        <v>0</v>
      </c>
      <c r="L23" s="568">
        <v>0</v>
      </c>
      <c r="M23" s="356">
        <f>SUM(B23:L23)</f>
        <v>13</v>
      </c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</row>
    <row r="24" spans="1:50" ht="15.75" customHeight="1" thickBot="1" x14ac:dyDescent="0.3">
      <c r="A24" s="353" t="s">
        <v>3</v>
      </c>
      <c r="B24" s="356">
        <f>SUM(B22:B23)</f>
        <v>0</v>
      </c>
      <c r="C24" s="356">
        <f t="shared" ref="C24:L24" si="1">SUM(C22:C23)</f>
        <v>0</v>
      </c>
      <c r="D24" s="356">
        <f t="shared" si="1"/>
        <v>0</v>
      </c>
      <c r="E24" s="356">
        <f t="shared" si="1"/>
        <v>0</v>
      </c>
      <c r="F24" s="356">
        <f t="shared" si="1"/>
        <v>0</v>
      </c>
      <c r="G24" s="356">
        <f t="shared" si="1"/>
        <v>0</v>
      </c>
      <c r="H24" s="356">
        <f t="shared" si="1"/>
        <v>38</v>
      </c>
      <c r="I24" s="356">
        <f t="shared" si="1"/>
        <v>3</v>
      </c>
      <c r="J24" s="356">
        <f t="shared" si="1"/>
        <v>0</v>
      </c>
      <c r="K24" s="356">
        <f t="shared" si="1"/>
        <v>0</v>
      </c>
      <c r="L24" s="356">
        <f t="shared" si="1"/>
        <v>0</v>
      </c>
      <c r="M24" s="361">
        <f>SUM((B24:L24))</f>
        <v>41</v>
      </c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</row>
    <row r="25" spans="1:50" s="292" customFormat="1" ht="15.75" customHeight="1" x14ac:dyDescent="0.2">
      <c r="C25" s="295"/>
      <c r="D25" s="295"/>
      <c r="E25" s="295"/>
      <c r="F25" s="295"/>
      <c r="J25" s="291"/>
      <c r="K25" s="291"/>
      <c r="L25" s="700" t="s">
        <v>490</v>
      </c>
      <c r="M25" s="700"/>
      <c r="N25" s="291"/>
      <c r="O25" s="291"/>
      <c r="P25" s="291"/>
      <c r="Q25" s="291"/>
      <c r="R25" s="291"/>
      <c r="S25" s="291"/>
      <c r="T25" s="291"/>
      <c r="U25" s="291"/>
      <c r="V25" s="291"/>
    </row>
    <row r="26" spans="1:50" s="292" customFormat="1" ht="17.45" customHeight="1" x14ac:dyDescent="0.2">
      <c r="A26" s="688" t="s">
        <v>409</v>
      </c>
      <c r="B26" s="689"/>
      <c r="C26" s="605" t="s">
        <v>205</v>
      </c>
      <c r="D26" s="606"/>
      <c r="L26" s="700"/>
      <c r="M26" s="700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</row>
    <row r="27" spans="1:50" s="295" customFormat="1" ht="15.75" customHeight="1" x14ac:dyDescent="0.2">
      <c r="A27" s="302"/>
      <c r="C27" s="692"/>
      <c r="D27" s="693"/>
    </row>
    <row r="28" spans="1:50" s="295" customFormat="1" ht="30.75" customHeight="1" x14ac:dyDescent="0.2">
      <c r="A28" s="690" t="s">
        <v>370</v>
      </c>
      <c r="B28" s="691"/>
      <c r="C28" s="694"/>
      <c r="D28" s="695"/>
    </row>
    <row r="29" spans="1:50" s="320" customFormat="1" ht="15.75" customHeight="1" x14ac:dyDescent="0.2"/>
    <row r="30" spans="1:50" s="320" customFormat="1" ht="15.75" customHeight="1" x14ac:dyDescent="0.2"/>
    <row r="31" spans="1:50" s="320" customFormat="1" hidden="1" x14ac:dyDescent="0.2"/>
    <row r="32" spans="1:50" s="320" customFormat="1" hidden="1" x14ac:dyDescent="0.2"/>
    <row r="33" spans="1:2" s="320" customFormat="1" ht="15" hidden="1" x14ac:dyDescent="0.2">
      <c r="A33" s="324"/>
      <c r="B33" s="325"/>
    </row>
    <row r="34" spans="1:2" s="320" customFormat="1" ht="15" hidden="1" x14ac:dyDescent="0.2">
      <c r="A34" s="326"/>
      <c r="B34" s="325"/>
    </row>
    <row r="35" spans="1:2" s="320" customFormat="1" ht="15" hidden="1" x14ac:dyDescent="0.2">
      <c r="A35" s="324"/>
      <c r="B35" s="325"/>
    </row>
    <row r="36" spans="1:2" s="320" customFormat="1" ht="15" hidden="1" x14ac:dyDescent="0.2">
      <c r="A36" s="326"/>
      <c r="B36" s="325"/>
    </row>
    <row r="37" spans="1:2" s="320" customFormat="1" ht="15" hidden="1" x14ac:dyDescent="0.2">
      <c r="A37" s="324"/>
      <c r="B37" s="325"/>
    </row>
    <row r="38" spans="1:2" s="320" customFormat="1" ht="15" hidden="1" x14ac:dyDescent="0.2">
      <c r="A38" s="324"/>
      <c r="B38" s="325"/>
    </row>
    <row r="39" spans="1:2" s="320" customFormat="1" ht="15" hidden="1" x14ac:dyDescent="0.2">
      <c r="A39" s="324"/>
      <c r="B39" s="325"/>
    </row>
    <row r="40" spans="1:2" s="320" customFormat="1" ht="15" hidden="1" x14ac:dyDescent="0.2">
      <c r="A40" s="324"/>
      <c r="B40" s="325"/>
    </row>
    <row r="41" spans="1:2" s="320" customFormat="1" ht="15" hidden="1" x14ac:dyDescent="0.2">
      <c r="A41" s="324"/>
      <c r="B41" s="325"/>
    </row>
    <row r="42" spans="1:2" s="320" customFormat="1" ht="15" hidden="1" x14ac:dyDescent="0.25">
      <c r="B42" s="327"/>
    </row>
    <row r="43" spans="1:2" s="320" customFormat="1" hidden="1" x14ac:dyDescent="0.2"/>
    <row r="44" spans="1:2" s="320" customFormat="1" hidden="1" x14ac:dyDescent="0.2"/>
    <row r="45" spans="1:2" s="320" customFormat="1" hidden="1" x14ac:dyDescent="0.2"/>
    <row r="46" spans="1:2" s="320" customFormat="1" hidden="1" x14ac:dyDescent="0.2"/>
    <row r="47" spans="1:2" s="320" customFormat="1" hidden="1" x14ac:dyDescent="0.2"/>
    <row r="48" spans="1:2" s="320" customFormat="1" hidden="1" x14ac:dyDescent="0.2"/>
    <row r="49" s="320" customFormat="1" hidden="1" x14ac:dyDescent="0.2"/>
    <row r="50" s="320" customFormat="1" hidden="1" x14ac:dyDescent="0.2"/>
    <row r="51" s="320" customFormat="1" hidden="1" x14ac:dyDescent="0.2"/>
    <row r="52" s="320" customFormat="1" hidden="1" x14ac:dyDescent="0.2"/>
    <row r="53" s="320" customFormat="1" hidden="1" x14ac:dyDescent="0.2"/>
    <row r="54" s="320" customFormat="1" hidden="1" x14ac:dyDescent="0.2"/>
    <row r="55" s="320" customFormat="1" hidden="1" x14ac:dyDescent="0.2"/>
    <row r="56" s="320" customFormat="1" hidden="1" x14ac:dyDescent="0.2"/>
    <row r="57" s="320" customFormat="1" hidden="1" x14ac:dyDescent="0.2"/>
    <row r="58" s="320" customFormat="1" hidden="1" x14ac:dyDescent="0.2"/>
    <row r="59" s="320" customFormat="1" hidden="1" x14ac:dyDescent="0.2"/>
    <row r="60" s="320" customFormat="1" hidden="1" x14ac:dyDescent="0.2"/>
    <row r="61" s="320" customFormat="1" hidden="1" x14ac:dyDescent="0.2"/>
    <row r="62" s="320" customFormat="1" hidden="1" x14ac:dyDescent="0.2"/>
    <row r="63" s="320" customFormat="1" hidden="1" x14ac:dyDescent="0.2"/>
    <row r="64" s="320" customFormat="1" hidden="1" x14ac:dyDescent="0.2"/>
    <row r="65" s="320" customFormat="1" hidden="1" x14ac:dyDescent="0.2"/>
    <row r="66" s="320" customFormat="1" hidden="1" x14ac:dyDescent="0.2"/>
    <row r="67" s="320" customFormat="1" hidden="1" x14ac:dyDescent="0.2"/>
    <row r="68" s="320" customFormat="1" hidden="1" x14ac:dyDescent="0.2"/>
    <row r="69" s="320" customFormat="1" hidden="1" x14ac:dyDescent="0.2"/>
    <row r="70" s="320" customFormat="1" hidden="1" x14ac:dyDescent="0.2"/>
    <row r="71" s="320" customFormat="1" hidden="1" x14ac:dyDescent="0.2"/>
    <row r="72" s="320" customFormat="1" hidden="1" x14ac:dyDescent="0.2"/>
    <row r="73" s="320" customFormat="1" hidden="1" x14ac:dyDescent="0.2"/>
    <row r="74" s="320" customFormat="1" hidden="1" x14ac:dyDescent="0.2"/>
    <row r="75" s="320" customFormat="1" hidden="1" x14ac:dyDescent="0.2"/>
    <row r="76" s="320" customFormat="1" hidden="1" x14ac:dyDescent="0.2"/>
    <row r="77" s="320" customFormat="1" hidden="1" x14ac:dyDescent="0.2"/>
    <row r="78" s="320" customFormat="1" hidden="1" x14ac:dyDescent="0.2"/>
    <row r="79" s="320" customFormat="1" hidden="1" x14ac:dyDescent="0.2"/>
    <row r="80" s="320" customFormat="1" hidden="1" x14ac:dyDescent="0.2"/>
    <row r="81" s="320" customFormat="1" hidden="1" x14ac:dyDescent="0.2"/>
    <row r="82" s="320" customFormat="1" hidden="1" x14ac:dyDescent="0.2"/>
    <row r="83" s="320" customFormat="1" hidden="1" x14ac:dyDescent="0.2"/>
    <row r="84" s="320" customFormat="1" hidden="1" x14ac:dyDescent="0.2"/>
    <row r="85" s="320" customFormat="1" hidden="1" x14ac:dyDescent="0.2"/>
    <row r="86" s="320" customFormat="1" hidden="1" x14ac:dyDescent="0.2"/>
    <row r="87" s="320" customFormat="1" hidden="1" x14ac:dyDescent="0.2"/>
    <row r="88" s="320" customFormat="1" hidden="1" x14ac:dyDescent="0.2"/>
    <row r="89" s="320" customFormat="1" hidden="1" x14ac:dyDescent="0.2"/>
    <row r="90" s="320" customFormat="1" hidden="1" x14ac:dyDescent="0.2"/>
    <row r="91" s="320" customFormat="1" hidden="1" x14ac:dyDescent="0.2"/>
    <row r="92" s="320" customFormat="1" hidden="1" x14ac:dyDescent="0.2"/>
    <row r="93" s="320" customFormat="1" hidden="1" x14ac:dyDescent="0.2"/>
    <row r="94" s="320" customFormat="1" hidden="1" x14ac:dyDescent="0.2"/>
    <row r="95" s="320" customFormat="1" hidden="1" x14ac:dyDescent="0.2"/>
    <row r="96" s="320" customFormat="1" hidden="1" x14ac:dyDescent="0.2"/>
    <row r="97" ht="14.25" hidden="1" customHeight="1" x14ac:dyDescent="0.2"/>
    <row r="98" hidden="1" x14ac:dyDescent="0.2"/>
    <row r="99" hidden="1" x14ac:dyDescent="0.2"/>
  </sheetData>
  <sheetProtection password="C482" sheet="1" objects="1" scenarios="1"/>
  <mergeCells count="17">
    <mergeCell ref="C1:D1"/>
    <mergeCell ref="K13:K14"/>
    <mergeCell ref="B21:L21"/>
    <mergeCell ref="A3:G3"/>
    <mergeCell ref="B7:C7"/>
    <mergeCell ref="D7:F7"/>
    <mergeCell ref="B14:J14"/>
    <mergeCell ref="M20:M21"/>
    <mergeCell ref="J18:K19"/>
    <mergeCell ref="L25:M26"/>
    <mergeCell ref="G6:G7"/>
    <mergeCell ref="H1:J1"/>
    <mergeCell ref="A26:B26"/>
    <mergeCell ref="A28:B28"/>
    <mergeCell ref="C26:D26"/>
    <mergeCell ref="C27:D27"/>
    <mergeCell ref="C28:D28"/>
  </mergeCells>
  <conditionalFormatting sqref="M4">
    <cfRule type="expression" dxfId="5" priority="4" stopIfTrue="1">
      <formula>M4&lt;=(L4*0.7)</formula>
    </cfRule>
    <cfRule type="expression" dxfId="4" priority="5" stopIfTrue="1">
      <formula>AND(M4&gt;(L4*0.7),(M4&lt;L4))</formula>
    </cfRule>
    <cfRule type="expression" dxfId="3" priority="6" stopIfTrue="1">
      <formula>(M4=L4)</formula>
    </cfRule>
  </conditionalFormatting>
  <hyperlinks>
    <hyperlink ref="C1" location="Cover!A1" display="Return to Cover Sheet"/>
  </hyperlinks>
  <pageMargins left="0.31496062992125984" right="0.31496062992125984" top="0.74803149606299213" bottom="0.74803149606299213" header="0.43307086614173229" footer="0.31496062992125984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43"/>
  <sheetViews>
    <sheetView showGridLines="0" topLeftCell="A26" zoomScale="70" zoomScaleNormal="70" workbookViewId="0">
      <selection activeCell="F32" sqref="F32"/>
    </sheetView>
  </sheetViews>
  <sheetFormatPr defaultColWidth="0" defaultRowHeight="14.25" zeroHeight="1" x14ac:dyDescent="0.2"/>
  <cols>
    <col min="1" max="1" width="39.25" style="34" customWidth="1"/>
    <col min="2" max="6" width="16.625" style="34" customWidth="1"/>
    <col min="7" max="7" width="8.625" style="34" customWidth="1"/>
    <col min="8" max="16384" width="9" style="34" hidden="1"/>
  </cols>
  <sheetData>
    <row r="1" spans="1:6" ht="24.95" customHeight="1" x14ac:dyDescent="0.3">
      <c r="A1" s="38" t="s">
        <v>469</v>
      </c>
      <c r="B1" s="712" t="s">
        <v>405</v>
      </c>
      <c r="C1" s="712"/>
    </row>
    <row r="2" spans="1:6" ht="24.95" customHeight="1" x14ac:dyDescent="0.3">
      <c r="A2" s="37" t="s">
        <v>468</v>
      </c>
    </row>
    <row r="3" spans="1:6" ht="30.6" customHeight="1" x14ac:dyDescent="0.2">
      <c r="E3" s="312" t="s">
        <v>199</v>
      </c>
      <c r="F3" s="312" t="s">
        <v>200</v>
      </c>
    </row>
    <row r="4" spans="1:6" ht="24.95" customHeight="1" x14ac:dyDescent="0.25">
      <c r="A4" s="348" t="s">
        <v>422</v>
      </c>
      <c r="E4" s="313">
        <v>72</v>
      </c>
      <c r="F4" s="313">
        <f>COUNT(B8:E13,B19:E24,B30:E35)</f>
        <v>72</v>
      </c>
    </row>
    <row r="5" spans="1:6" ht="15.75" customHeight="1" x14ac:dyDescent="0.2"/>
    <row r="6" spans="1:6" s="362" customFormat="1" ht="30.6" customHeight="1" x14ac:dyDescent="0.2">
      <c r="A6" s="708" t="s">
        <v>442</v>
      </c>
      <c r="B6" s="715" t="s">
        <v>443</v>
      </c>
      <c r="C6" s="715"/>
      <c r="D6" s="715"/>
      <c r="E6" s="715"/>
    </row>
    <row r="7" spans="1:6" ht="90" customHeight="1" x14ac:dyDescent="0.2">
      <c r="A7" s="709"/>
      <c r="B7" s="365" t="s">
        <v>444</v>
      </c>
      <c r="C7" s="365" t="s">
        <v>445</v>
      </c>
      <c r="D7" s="365" t="s">
        <v>446</v>
      </c>
      <c r="E7" s="365" t="s">
        <v>447</v>
      </c>
    </row>
    <row r="8" spans="1:6" ht="15.75" customHeight="1" x14ac:dyDescent="0.2">
      <c r="A8" s="414" t="s">
        <v>448</v>
      </c>
      <c r="B8" s="580">
        <v>3</v>
      </c>
      <c r="C8" s="580">
        <v>1</v>
      </c>
      <c r="D8" s="580">
        <v>7</v>
      </c>
      <c r="E8" s="580">
        <v>2</v>
      </c>
    </row>
    <row r="9" spans="1:6" ht="15.75" customHeight="1" x14ac:dyDescent="0.2">
      <c r="A9" s="414" t="s">
        <v>449</v>
      </c>
      <c r="B9" s="580">
        <v>26</v>
      </c>
      <c r="C9" s="580">
        <v>4</v>
      </c>
      <c r="D9" s="580">
        <v>14</v>
      </c>
      <c r="E9" s="580">
        <v>2</v>
      </c>
    </row>
    <row r="10" spans="1:6" ht="15.75" customHeight="1" x14ac:dyDescent="0.2">
      <c r="A10" s="414" t="s">
        <v>450</v>
      </c>
      <c r="B10" s="580">
        <v>86</v>
      </c>
      <c r="C10" s="580">
        <v>5</v>
      </c>
      <c r="D10" s="580">
        <v>88</v>
      </c>
      <c r="E10" s="580">
        <v>13</v>
      </c>
    </row>
    <row r="11" spans="1:6" ht="15.75" customHeight="1" x14ac:dyDescent="0.2">
      <c r="A11" s="414" t="s">
        <v>451</v>
      </c>
      <c r="B11" s="580">
        <v>67</v>
      </c>
      <c r="C11" s="580">
        <v>1</v>
      </c>
      <c r="D11" s="580">
        <v>38</v>
      </c>
      <c r="E11" s="580">
        <v>3</v>
      </c>
    </row>
    <row r="12" spans="1:6" ht="15.75" customHeight="1" x14ac:dyDescent="0.2">
      <c r="A12" s="414" t="s">
        <v>452</v>
      </c>
      <c r="B12" s="580">
        <v>46</v>
      </c>
      <c r="C12" s="580">
        <v>3</v>
      </c>
      <c r="D12" s="580">
        <v>47</v>
      </c>
      <c r="E12" s="580">
        <v>5</v>
      </c>
    </row>
    <row r="13" spans="1:6" ht="15.75" customHeight="1" x14ac:dyDescent="0.2">
      <c r="A13" s="414" t="s">
        <v>453</v>
      </c>
      <c r="B13" s="580">
        <v>230</v>
      </c>
      <c r="C13" s="580">
        <v>16</v>
      </c>
      <c r="D13" s="580">
        <v>260</v>
      </c>
      <c r="E13" s="580">
        <v>25</v>
      </c>
    </row>
    <row r="14" spans="1:6" ht="15.75" customHeight="1" x14ac:dyDescent="0.2">
      <c r="A14" s="363" t="s">
        <v>77</v>
      </c>
      <c r="B14" s="364">
        <f>SUM(B8:B13)</f>
        <v>458</v>
      </c>
      <c r="C14" s="364">
        <f t="shared" ref="C14:E14" si="0">SUM(C8:C13)</f>
        <v>30</v>
      </c>
      <c r="D14" s="364">
        <f t="shared" si="0"/>
        <v>454</v>
      </c>
      <c r="E14" s="364">
        <f t="shared" si="0"/>
        <v>50</v>
      </c>
    </row>
    <row r="15" spans="1:6" ht="15.75" customHeight="1" x14ac:dyDescent="0.2"/>
    <row r="16" spans="1:6" ht="15.75" customHeight="1" x14ac:dyDescent="0.2"/>
    <row r="17" spans="1:6" ht="47.25" customHeight="1" x14ac:dyDescent="0.2">
      <c r="A17" s="708" t="s">
        <v>454</v>
      </c>
      <c r="B17" s="715" t="s">
        <v>455</v>
      </c>
      <c r="C17" s="715"/>
      <c r="D17" s="715"/>
      <c r="E17" s="715"/>
      <c r="F17" s="715"/>
    </row>
    <row r="18" spans="1:6" ht="29.25" customHeight="1" x14ac:dyDescent="0.2">
      <c r="A18" s="709"/>
      <c r="B18" s="366" t="s">
        <v>448</v>
      </c>
      <c r="C18" s="366" t="s">
        <v>456</v>
      </c>
      <c r="D18" s="366" t="s">
        <v>457</v>
      </c>
      <c r="E18" s="366" t="s">
        <v>458</v>
      </c>
      <c r="F18" s="367" t="s">
        <v>77</v>
      </c>
    </row>
    <row r="19" spans="1:6" ht="15.75" customHeight="1" x14ac:dyDescent="0.2">
      <c r="A19" s="414" t="s">
        <v>459</v>
      </c>
      <c r="B19" s="580">
        <v>0</v>
      </c>
      <c r="C19" s="580">
        <v>0</v>
      </c>
      <c r="D19" s="580">
        <v>0</v>
      </c>
      <c r="E19" s="580">
        <v>0</v>
      </c>
      <c r="F19" s="351">
        <f>SUM(B19:E19)</f>
        <v>0</v>
      </c>
    </row>
    <row r="20" spans="1:6" ht="15.75" customHeight="1" x14ac:dyDescent="0.2">
      <c r="A20" s="414" t="s">
        <v>460</v>
      </c>
      <c r="B20" s="580">
        <v>0</v>
      </c>
      <c r="C20" s="580">
        <v>0</v>
      </c>
      <c r="D20" s="580">
        <v>1</v>
      </c>
      <c r="E20" s="580">
        <v>0</v>
      </c>
      <c r="F20" s="351">
        <f t="shared" ref="F20:F24" si="1">SUM(B20:E20)</f>
        <v>1</v>
      </c>
    </row>
    <row r="21" spans="1:6" ht="15.75" customHeight="1" x14ac:dyDescent="0.2">
      <c r="A21" s="414" t="s">
        <v>461</v>
      </c>
      <c r="B21" s="580">
        <v>1</v>
      </c>
      <c r="C21" s="580">
        <v>0</v>
      </c>
      <c r="D21" s="580">
        <v>16</v>
      </c>
      <c r="E21" s="580">
        <v>36</v>
      </c>
      <c r="F21" s="351">
        <f t="shared" si="1"/>
        <v>53</v>
      </c>
    </row>
    <row r="22" spans="1:6" ht="15.75" customHeight="1" x14ac:dyDescent="0.2">
      <c r="A22" s="414" t="s">
        <v>462</v>
      </c>
      <c r="B22" s="580">
        <v>0</v>
      </c>
      <c r="C22" s="580">
        <v>0</v>
      </c>
      <c r="D22" s="580">
        <v>7</v>
      </c>
      <c r="E22" s="580">
        <v>5</v>
      </c>
      <c r="F22" s="351">
        <f t="shared" si="1"/>
        <v>12</v>
      </c>
    </row>
    <row r="23" spans="1:6" ht="15.75" customHeight="1" x14ac:dyDescent="0.2">
      <c r="A23" s="414" t="s">
        <v>463</v>
      </c>
      <c r="B23" s="580">
        <v>0</v>
      </c>
      <c r="C23" s="580">
        <v>0</v>
      </c>
      <c r="D23" s="580">
        <v>1</v>
      </c>
      <c r="E23" s="580">
        <v>1</v>
      </c>
      <c r="F23" s="351">
        <f t="shared" si="1"/>
        <v>2</v>
      </c>
    </row>
    <row r="24" spans="1:6" ht="15.75" customHeight="1" x14ac:dyDescent="0.2">
      <c r="A24" s="414" t="s">
        <v>464</v>
      </c>
      <c r="B24" s="580">
        <v>0</v>
      </c>
      <c r="C24" s="580">
        <v>0</v>
      </c>
      <c r="D24" s="580">
        <v>21</v>
      </c>
      <c r="E24" s="580">
        <v>2</v>
      </c>
      <c r="F24" s="351">
        <f t="shared" si="1"/>
        <v>23</v>
      </c>
    </row>
    <row r="25" spans="1:6" ht="15.75" customHeight="1" x14ac:dyDescent="0.2">
      <c r="A25" s="350" t="s">
        <v>470</v>
      </c>
      <c r="B25" s="351">
        <f>SUM(B19:B24)</f>
        <v>1</v>
      </c>
      <c r="C25" s="351">
        <f t="shared" ref="C25:F25" si="2">SUM(C19:C24)</f>
        <v>0</v>
      </c>
      <c r="D25" s="351">
        <f t="shared" si="2"/>
        <v>46</v>
      </c>
      <c r="E25" s="351">
        <f t="shared" si="2"/>
        <v>44</v>
      </c>
      <c r="F25" s="351">
        <f t="shared" si="2"/>
        <v>91</v>
      </c>
    </row>
    <row r="26" spans="1:6" ht="15.75" customHeight="1" x14ac:dyDescent="0.2"/>
    <row r="27" spans="1:6" ht="15.75" customHeight="1" x14ac:dyDescent="0.2"/>
    <row r="28" spans="1:6" ht="47.25" customHeight="1" x14ac:dyDescent="0.2">
      <c r="A28" s="708" t="s">
        <v>465</v>
      </c>
      <c r="B28" s="715" t="s">
        <v>466</v>
      </c>
      <c r="C28" s="715"/>
      <c r="D28" s="715"/>
      <c r="E28" s="715"/>
      <c r="F28" s="715"/>
    </row>
    <row r="29" spans="1:6" ht="33" customHeight="1" x14ac:dyDescent="0.2">
      <c r="A29" s="709"/>
      <c r="B29" s="366" t="s">
        <v>448</v>
      </c>
      <c r="C29" s="366" t="s">
        <v>456</v>
      </c>
      <c r="D29" s="366" t="s">
        <v>457</v>
      </c>
      <c r="E29" s="366" t="s">
        <v>458</v>
      </c>
      <c r="F29" s="367" t="s">
        <v>77</v>
      </c>
    </row>
    <row r="30" spans="1:6" ht="15.75" customHeight="1" x14ac:dyDescent="0.2">
      <c r="A30" s="414" t="s">
        <v>459</v>
      </c>
      <c r="B30" s="580">
        <v>0</v>
      </c>
      <c r="C30" s="580">
        <v>0</v>
      </c>
      <c r="D30" s="580">
        <v>1</v>
      </c>
      <c r="E30" s="580">
        <v>1</v>
      </c>
      <c r="F30" s="351">
        <f>SUM(B30:E30)</f>
        <v>2</v>
      </c>
    </row>
    <row r="31" spans="1:6" ht="15.75" customHeight="1" x14ac:dyDescent="0.2">
      <c r="A31" s="414" t="s">
        <v>460</v>
      </c>
      <c r="B31" s="580">
        <v>0</v>
      </c>
      <c r="C31" s="580">
        <v>0</v>
      </c>
      <c r="D31" s="580">
        <v>0</v>
      </c>
      <c r="E31" s="580">
        <v>0</v>
      </c>
      <c r="F31" s="351">
        <f t="shared" ref="F31:F35" si="3">SUM(B31:E31)</f>
        <v>0</v>
      </c>
    </row>
    <row r="32" spans="1:6" ht="15.75" customHeight="1" x14ac:dyDescent="0.2">
      <c r="A32" s="414" t="s">
        <v>461</v>
      </c>
      <c r="B32" s="580">
        <v>0</v>
      </c>
      <c r="C32" s="580">
        <v>0</v>
      </c>
      <c r="D32" s="580">
        <v>9</v>
      </c>
      <c r="E32" s="580">
        <v>30</v>
      </c>
      <c r="F32" s="351">
        <f t="shared" si="3"/>
        <v>39</v>
      </c>
    </row>
    <row r="33" spans="1:6" ht="15.75" customHeight="1" x14ac:dyDescent="0.2">
      <c r="A33" s="414" t="s">
        <v>462</v>
      </c>
      <c r="B33" s="580">
        <v>0</v>
      </c>
      <c r="C33" s="580">
        <v>0</v>
      </c>
      <c r="D33" s="580">
        <v>7</v>
      </c>
      <c r="E33" s="580">
        <v>12</v>
      </c>
      <c r="F33" s="351">
        <f t="shared" si="3"/>
        <v>19</v>
      </c>
    </row>
    <row r="34" spans="1:6" ht="15.75" customHeight="1" x14ac:dyDescent="0.2">
      <c r="A34" s="414" t="s">
        <v>463</v>
      </c>
      <c r="B34" s="580">
        <v>0</v>
      </c>
      <c r="C34" s="580">
        <v>0</v>
      </c>
      <c r="D34" s="580">
        <v>2</v>
      </c>
      <c r="E34" s="580">
        <v>2</v>
      </c>
      <c r="F34" s="351">
        <f t="shared" si="3"/>
        <v>4</v>
      </c>
    </row>
    <row r="35" spans="1:6" ht="15.75" customHeight="1" x14ac:dyDescent="0.2">
      <c r="A35" s="414" t="s">
        <v>464</v>
      </c>
      <c r="B35" s="580">
        <v>0</v>
      </c>
      <c r="C35" s="580">
        <v>0</v>
      </c>
      <c r="D35" s="580">
        <v>9</v>
      </c>
      <c r="E35" s="580">
        <v>1</v>
      </c>
      <c r="F35" s="351">
        <f t="shared" si="3"/>
        <v>10</v>
      </c>
    </row>
    <row r="36" spans="1:6" ht="15.75" customHeight="1" x14ac:dyDescent="0.2">
      <c r="A36" s="350" t="s">
        <v>467</v>
      </c>
      <c r="B36" s="351">
        <f>SUM(B30:B35)</f>
        <v>0</v>
      </c>
      <c r="C36" s="351">
        <f t="shared" ref="C36:F36" si="4">SUM(C30:C35)</f>
        <v>0</v>
      </c>
      <c r="D36" s="351">
        <f t="shared" si="4"/>
        <v>28</v>
      </c>
      <c r="E36" s="351">
        <f t="shared" si="4"/>
        <v>46</v>
      </c>
      <c r="F36" s="351">
        <f t="shared" si="4"/>
        <v>74</v>
      </c>
    </row>
    <row r="37" spans="1:6" ht="15.75" customHeight="1" x14ac:dyDescent="0.2"/>
    <row r="38" spans="1:6" ht="15.75" customHeight="1" x14ac:dyDescent="0.2"/>
    <row r="39" spans="1:6" ht="17.45" customHeight="1" x14ac:dyDescent="0.2">
      <c r="A39" s="504" t="s">
        <v>409</v>
      </c>
      <c r="B39" s="710" t="s">
        <v>205</v>
      </c>
      <c r="C39" s="710"/>
      <c r="D39" s="710"/>
    </row>
    <row r="40" spans="1:6" ht="15.75" customHeight="1" x14ac:dyDescent="0.2">
      <c r="A40" s="11"/>
      <c r="B40" s="711"/>
      <c r="C40" s="711"/>
      <c r="D40" s="711"/>
    </row>
    <row r="41" spans="1:6" ht="15.75" customHeight="1" x14ac:dyDescent="0.2">
      <c r="A41" s="12" t="s">
        <v>469</v>
      </c>
      <c r="B41" s="713"/>
      <c r="C41" s="714"/>
      <c r="D41" s="714"/>
    </row>
    <row r="42" spans="1:6" ht="15.75" customHeight="1" x14ac:dyDescent="0.2"/>
    <row r="43" spans="1:6" ht="15.75" customHeight="1" x14ac:dyDescent="0.2"/>
  </sheetData>
  <sheetProtection password="C482" sheet="1" objects="1" scenarios="1"/>
  <mergeCells count="10">
    <mergeCell ref="B1:C1"/>
    <mergeCell ref="B41:D41"/>
    <mergeCell ref="B6:E6"/>
    <mergeCell ref="B17:F17"/>
    <mergeCell ref="B28:F28"/>
    <mergeCell ref="A6:A7"/>
    <mergeCell ref="A17:A18"/>
    <mergeCell ref="A28:A29"/>
    <mergeCell ref="B39:D39"/>
    <mergeCell ref="B40:D40"/>
  </mergeCells>
  <conditionalFormatting sqref="F4">
    <cfRule type="expression" dxfId="2" priority="1" stopIfTrue="1">
      <formula>F4&lt;=(E4*0.7)</formula>
    </cfRule>
    <cfRule type="expression" dxfId="1" priority="2" stopIfTrue="1">
      <formula>AND(F4&gt;(E4*0.7),(F4&lt;E4))</formula>
    </cfRule>
    <cfRule type="expression" dxfId="0" priority="3" stopIfTrue="1">
      <formula>(F4=E4)</formula>
    </cfRule>
  </conditionalFormatting>
  <hyperlinks>
    <hyperlink ref="B1:C1" location="Cover!A1" display="Return to Cover Sheet"/>
  </hyperlinks>
  <pageMargins left="0.7" right="0.7" top="0.75" bottom="0.75" header="0.3" footer="0.3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3246"/>
  <sheetViews>
    <sheetView workbookViewId="0"/>
  </sheetViews>
  <sheetFormatPr defaultRowHeight="14.25" x14ac:dyDescent="0.2"/>
  <cols>
    <col min="3" max="3" width="9" style="387"/>
  </cols>
  <sheetData>
    <row r="1" spans="1:4" ht="15" x14ac:dyDescent="0.25">
      <c r="A1" s="384" t="s">
        <v>373</v>
      </c>
      <c r="B1" s="384" t="s">
        <v>722</v>
      </c>
      <c r="C1" s="385" t="s">
        <v>515</v>
      </c>
      <c r="D1" s="193" t="s">
        <v>723</v>
      </c>
    </row>
    <row r="2" spans="1:4" x14ac:dyDescent="0.2">
      <c r="A2" s="382">
        <v>7000201</v>
      </c>
      <c r="B2" s="382" t="e">
        <f>#REF!</f>
        <v>#REF!</v>
      </c>
      <c r="C2" s="383" t="e">
        <f>#REF!</f>
        <v>#REF!</v>
      </c>
      <c r="D2" t="s">
        <v>724</v>
      </c>
    </row>
    <row r="3" spans="1:4" x14ac:dyDescent="0.2">
      <c r="A3" s="382">
        <v>7110101</v>
      </c>
      <c r="B3" s="382" t="e">
        <f>#REF!</f>
        <v>#REF!</v>
      </c>
      <c r="C3" s="383">
        <f>'STS001'!B12</f>
        <v>0</v>
      </c>
      <c r="D3" t="s">
        <v>724</v>
      </c>
    </row>
    <row r="4" spans="1:4" x14ac:dyDescent="0.2">
      <c r="A4" s="382">
        <v>7110102</v>
      </c>
      <c r="B4" s="382" t="e">
        <f>#REF!</f>
        <v>#REF!</v>
      </c>
      <c r="C4" s="383">
        <f>'STS001'!C12</f>
        <v>0</v>
      </c>
      <c r="D4" t="s">
        <v>724</v>
      </c>
    </row>
    <row r="5" spans="1:4" x14ac:dyDescent="0.2">
      <c r="A5" s="382">
        <v>7110103</v>
      </c>
      <c r="B5" s="382" t="e">
        <f>#REF!</f>
        <v>#REF!</v>
      </c>
      <c r="C5" s="383">
        <f>'STS001'!D12</f>
        <v>0</v>
      </c>
      <c r="D5" t="s">
        <v>724</v>
      </c>
    </row>
    <row r="6" spans="1:4" x14ac:dyDescent="0.2">
      <c r="A6" s="382">
        <v>7110104</v>
      </c>
      <c r="B6" s="382" t="e">
        <f>#REF!</f>
        <v>#REF!</v>
      </c>
      <c r="C6" s="383">
        <f>'STS001'!E12</f>
        <v>1</v>
      </c>
      <c r="D6" t="s">
        <v>724</v>
      </c>
    </row>
    <row r="7" spans="1:4" x14ac:dyDescent="0.2">
      <c r="A7" s="382">
        <v>7110105</v>
      </c>
      <c r="B7" s="382" t="e">
        <f>#REF!</f>
        <v>#REF!</v>
      </c>
      <c r="C7" s="383">
        <f>'STS001'!G12</f>
        <v>9</v>
      </c>
      <c r="D7" t="s">
        <v>724</v>
      </c>
    </row>
    <row r="8" spans="1:4" x14ac:dyDescent="0.2">
      <c r="A8" s="382">
        <v>7110106</v>
      </c>
      <c r="B8" s="382" t="e">
        <f>#REF!</f>
        <v>#REF!</v>
      </c>
      <c r="C8" s="383">
        <f>'STS001'!H12</f>
        <v>0</v>
      </c>
      <c r="D8" t="s">
        <v>724</v>
      </c>
    </row>
    <row r="9" spans="1:4" x14ac:dyDescent="0.2">
      <c r="A9" s="382">
        <v>7110107</v>
      </c>
      <c r="B9" s="382" t="e">
        <f>#REF!</f>
        <v>#REF!</v>
      </c>
      <c r="C9" s="383">
        <f>'STS001'!I12</f>
        <v>10</v>
      </c>
      <c r="D9" t="s">
        <v>724</v>
      </c>
    </row>
    <row r="10" spans="1:4" x14ac:dyDescent="0.2">
      <c r="A10" s="382">
        <v>7110108</v>
      </c>
      <c r="B10" s="382" t="e">
        <f>#REF!</f>
        <v>#REF!</v>
      </c>
      <c r="C10" s="383">
        <f>'STS001'!J12</f>
        <v>22</v>
      </c>
      <c r="D10" t="s">
        <v>724</v>
      </c>
    </row>
    <row r="11" spans="1:4" x14ac:dyDescent="0.2">
      <c r="A11" s="382">
        <v>7110109</v>
      </c>
      <c r="B11" s="382" t="e">
        <f>#REF!</f>
        <v>#REF!</v>
      </c>
      <c r="C11" s="383">
        <f>'STS001'!L12</f>
        <v>0</v>
      </c>
      <c r="D11" t="s">
        <v>724</v>
      </c>
    </row>
    <row r="12" spans="1:4" x14ac:dyDescent="0.2">
      <c r="A12" s="382">
        <v>7110110</v>
      </c>
      <c r="B12" s="382" t="e">
        <f>#REF!</f>
        <v>#REF!</v>
      </c>
      <c r="C12" s="383">
        <f>'STS001'!M12</f>
        <v>42</v>
      </c>
      <c r="D12" t="s">
        <v>724</v>
      </c>
    </row>
    <row r="13" spans="1:4" x14ac:dyDescent="0.2">
      <c r="A13" s="382">
        <v>7110201</v>
      </c>
      <c r="B13" s="382" t="e">
        <f>#REF!</f>
        <v>#REF!</v>
      </c>
      <c r="C13" s="383">
        <f>'STS001'!B13</f>
        <v>15</v>
      </c>
      <c r="D13" t="s">
        <v>724</v>
      </c>
    </row>
    <row r="14" spans="1:4" x14ac:dyDescent="0.2">
      <c r="A14" s="382">
        <v>7110202</v>
      </c>
      <c r="B14" s="382" t="e">
        <f>#REF!</f>
        <v>#REF!</v>
      </c>
      <c r="C14" s="383">
        <f>'STS001'!C13</f>
        <v>0</v>
      </c>
      <c r="D14" t="s">
        <v>724</v>
      </c>
    </row>
    <row r="15" spans="1:4" x14ac:dyDescent="0.2">
      <c r="A15" s="382">
        <v>7110203</v>
      </c>
      <c r="B15" s="382" t="e">
        <f>#REF!</f>
        <v>#REF!</v>
      </c>
      <c r="C15" s="383">
        <f>'STS001'!D13</f>
        <v>0</v>
      </c>
      <c r="D15" t="s">
        <v>724</v>
      </c>
    </row>
    <row r="16" spans="1:4" x14ac:dyDescent="0.2">
      <c r="A16" s="382">
        <v>7110204</v>
      </c>
      <c r="B16" s="382" t="e">
        <f>#REF!</f>
        <v>#REF!</v>
      </c>
      <c r="C16" s="383">
        <f>'STS001'!E13</f>
        <v>4</v>
      </c>
      <c r="D16" t="s">
        <v>724</v>
      </c>
    </row>
    <row r="17" spans="1:4" x14ac:dyDescent="0.2">
      <c r="A17" s="382">
        <v>7110205</v>
      </c>
      <c r="B17" s="382" t="e">
        <f>#REF!</f>
        <v>#REF!</v>
      </c>
      <c r="C17" s="383">
        <f>'STS001'!G13</f>
        <v>8</v>
      </c>
      <c r="D17" t="s">
        <v>724</v>
      </c>
    </row>
    <row r="18" spans="1:4" x14ac:dyDescent="0.2">
      <c r="A18" s="382">
        <v>7110206</v>
      </c>
      <c r="B18" s="382" t="e">
        <f>#REF!</f>
        <v>#REF!</v>
      </c>
      <c r="C18" s="383">
        <f>'STS001'!H13</f>
        <v>36</v>
      </c>
      <c r="D18" t="s">
        <v>724</v>
      </c>
    </row>
    <row r="19" spans="1:4" x14ac:dyDescent="0.2">
      <c r="A19" s="382">
        <v>7110207</v>
      </c>
      <c r="B19" s="382" t="e">
        <f>#REF!</f>
        <v>#REF!</v>
      </c>
      <c r="C19" s="383">
        <f>'STS001'!I13</f>
        <v>175</v>
      </c>
      <c r="D19" t="s">
        <v>724</v>
      </c>
    </row>
    <row r="20" spans="1:4" x14ac:dyDescent="0.2">
      <c r="A20" s="382">
        <v>7110208</v>
      </c>
      <c r="B20" s="382" t="e">
        <f>#REF!</f>
        <v>#REF!</v>
      </c>
      <c r="C20" s="383">
        <f>'STS001'!J13</f>
        <v>98</v>
      </c>
      <c r="D20" t="s">
        <v>724</v>
      </c>
    </row>
    <row r="21" spans="1:4" x14ac:dyDescent="0.2">
      <c r="A21" s="382">
        <v>7110209</v>
      </c>
      <c r="B21" s="382" t="e">
        <f>#REF!</f>
        <v>#REF!</v>
      </c>
      <c r="C21" s="383">
        <f>'STS001'!L13</f>
        <v>0</v>
      </c>
      <c r="D21" t="s">
        <v>724</v>
      </c>
    </row>
    <row r="22" spans="1:4" x14ac:dyDescent="0.2">
      <c r="A22" s="382">
        <v>7110210</v>
      </c>
      <c r="B22" s="382" t="e">
        <f>#REF!</f>
        <v>#REF!</v>
      </c>
      <c r="C22" s="383">
        <f>'STS001'!M13</f>
        <v>336</v>
      </c>
      <c r="D22" t="s">
        <v>724</v>
      </c>
    </row>
    <row r="23" spans="1:4" x14ac:dyDescent="0.2">
      <c r="A23" s="382">
        <v>7110301</v>
      </c>
      <c r="B23" s="382" t="e">
        <f>#REF!</f>
        <v>#REF!</v>
      </c>
      <c r="C23" s="383">
        <f>'STS001'!B14</f>
        <v>0</v>
      </c>
      <c r="D23" t="s">
        <v>724</v>
      </c>
    </row>
    <row r="24" spans="1:4" x14ac:dyDescent="0.2">
      <c r="A24" s="382">
        <v>7110302</v>
      </c>
      <c r="B24" s="382" t="e">
        <f>#REF!</f>
        <v>#REF!</v>
      </c>
      <c r="C24" s="383">
        <f>'STS001'!C14</f>
        <v>0</v>
      </c>
      <c r="D24" t="s">
        <v>724</v>
      </c>
    </row>
    <row r="25" spans="1:4" x14ac:dyDescent="0.2">
      <c r="A25" s="382">
        <v>7110303</v>
      </c>
      <c r="B25" s="382" t="e">
        <f>#REF!</f>
        <v>#REF!</v>
      </c>
      <c r="C25" s="383">
        <f>'STS001'!D14</f>
        <v>0</v>
      </c>
      <c r="D25" t="s">
        <v>724</v>
      </c>
    </row>
    <row r="26" spans="1:4" x14ac:dyDescent="0.2">
      <c r="A26" s="382">
        <v>7110304</v>
      </c>
      <c r="B26" s="382" t="e">
        <f>#REF!</f>
        <v>#REF!</v>
      </c>
      <c r="C26" s="383">
        <f>'STS001'!E14</f>
        <v>0</v>
      </c>
      <c r="D26" t="s">
        <v>724</v>
      </c>
    </row>
    <row r="27" spans="1:4" x14ac:dyDescent="0.2">
      <c r="A27" s="382">
        <v>7110305</v>
      </c>
      <c r="B27" s="382" t="e">
        <f>#REF!</f>
        <v>#REF!</v>
      </c>
      <c r="C27" s="383">
        <f>'STS001'!G14</f>
        <v>0</v>
      </c>
      <c r="D27" t="s">
        <v>724</v>
      </c>
    </row>
    <row r="28" spans="1:4" x14ac:dyDescent="0.2">
      <c r="A28" s="382">
        <v>7110306</v>
      </c>
      <c r="B28" s="382" t="e">
        <f>#REF!</f>
        <v>#REF!</v>
      </c>
      <c r="C28" s="383">
        <f>'STS001'!H14</f>
        <v>0</v>
      </c>
      <c r="D28" t="s">
        <v>724</v>
      </c>
    </row>
    <row r="29" spans="1:4" x14ac:dyDescent="0.2">
      <c r="A29" s="382">
        <v>7110307</v>
      </c>
      <c r="B29" s="382" t="e">
        <f>#REF!</f>
        <v>#REF!</v>
      </c>
      <c r="C29" s="383">
        <f>'STS001'!I14</f>
        <v>0</v>
      </c>
      <c r="D29" t="s">
        <v>724</v>
      </c>
    </row>
    <row r="30" spans="1:4" x14ac:dyDescent="0.2">
      <c r="A30" s="382">
        <v>7110308</v>
      </c>
      <c r="B30" s="382" t="e">
        <f>#REF!</f>
        <v>#REF!</v>
      </c>
      <c r="C30" s="383">
        <f>'STS001'!J14</f>
        <v>0</v>
      </c>
      <c r="D30" t="s">
        <v>724</v>
      </c>
    </row>
    <row r="31" spans="1:4" x14ac:dyDescent="0.2">
      <c r="A31" s="382">
        <v>7110309</v>
      </c>
      <c r="B31" s="382" t="e">
        <f>#REF!</f>
        <v>#REF!</v>
      </c>
      <c r="C31" s="383">
        <f>'STS001'!L14</f>
        <v>0</v>
      </c>
      <c r="D31" t="s">
        <v>724</v>
      </c>
    </row>
    <row r="32" spans="1:4" x14ac:dyDescent="0.2">
      <c r="A32" s="382">
        <v>7110310</v>
      </c>
      <c r="B32" s="382" t="e">
        <f>#REF!</f>
        <v>#REF!</v>
      </c>
      <c r="C32" s="383">
        <f>'STS001'!M14</f>
        <v>0</v>
      </c>
      <c r="D32" t="s">
        <v>724</v>
      </c>
    </row>
    <row r="33" spans="1:4" x14ac:dyDescent="0.2">
      <c r="A33" s="382">
        <v>7110401</v>
      </c>
      <c r="B33" s="382" t="e">
        <f>#REF!</f>
        <v>#REF!</v>
      </c>
      <c r="C33" s="383">
        <f>'STS001'!B15</f>
        <v>32</v>
      </c>
      <c r="D33" t="s">
        <v>724</v>
      </c>
    </row>
    <row r="34" spans="1:4" x14ac:dyDescent="0.2">
      <c r="A34" s="382">
        <v>7110402</v>
      </c>
      <c r="B34" s="382" t="e">
        <f>#REF!</f>
        <v>#REF!</v>
      </c>
      <c r="C34" s="383">
        <f>'STS001'!C15</f>
        <v>0</v>
      </c>
      <c r="D34" t="s">
        <v>724</v>
      </c>
    </row>
    <row r="35" spans="1:4" x14ac:dyDescent="0.2">
      <c r="A35" s="382">
        <v>7110403</v>
      </c>
      <c r="B35" s="382" t="e">
        <f>#REF!</f>
        <v>#REF!</v>
      </c>
      <c r="C35" s="383">
        <f>'STS001'!D15</f>
        <v>1</v>
      </c>
      <c r="D35" t="s">
        <v>724</v>
      </c>
    </row>
    <row r="36" spans="1:4" x14ac:dyDescent="0.2">
      <c r="A36" s="382">
        <v>7110404</v>
      </c>
      <c r="B36" s="382" t="e">
        <f>#REF!</f>
        <v>#REF!</v>
      </c>
      <c r="C36" s="383">
        <f>'STS001'!E15</f>
        <v>57</v>
      </c>
      <c r="D36" t="s">
        <v>724</v>
      </c>
    </row>
    <row r="37" spans="1:4" x14ac:dyDescent="0.2">
      <c r="A37" s="382">
        <v>7110405</v>
      </c>
      <c r="B37" s="382" t="e">
        <f>#REF!</f>
        <v>#REF!</v>
      </c>
      <c r="C37" s="383">
        <f>'STS001'!G15</f>
        <v>51</v>
      </c>
      <c r="D37" t="s">
        <v>724</v>
      </c>
    </row>
    <row r="38" spans="1:4" x14ac:dyDescent="0.2">
      <c r="A38" s="382">
        <v>7110406</v>
      </c>
      <c r="B38" s="382" t="e">
        <f>#REF!</f>
        <v>#REF!</v>
      </c>
      <c r="C38" s="383">
        <f>'STS001'!H15</f>
        <v>4266</v>
      </c>
      <c r="D38" t="s">
        <v>724</v>
      </c>
    </row>
    <row r="39" spans="1:4" x14ac:dyDescent="0.2">
      <c r="A39" s="382">
        <v>7110407</v>
      </c>
      <c r="B39" s="382" t="e">
        <f>#REF!</f>
        <v>#REF!</v>
      </c>
      <c r="C39" s="383">
        <f>'STS001'!I15</f>
        <v>1265</v>
      </c>
      <c r="D39" t="s">
        <v>724</v>
      </c>
    </row>
    <row r="40" spans="1:4" x14ac:dyDescent="0.2">
      <c r="A40" s="382">
        <v>7110408</v>
      </c>
      <c r="B40" s="382" t="e">
        <f>#REF!</f>
        <v>#REF!</v>
      </c>
      <c r="C40" s="383">
        <f>'STS001'!J15</f>
        <v>1538</v>
      </c>
      <c r="D40" t="s">
        <v>724</v>
      </c>
    </row>
    <row r="41" spans="1:4" x14ac:dyDescent="0.2">
      <c r="A41" s="382">
        <v>7110409</v>
      </c>
      <c r="B41" s="382" t="e">
        <f>#REF!</f>
        <v>#REF!</v>
      </c>
      <c r="C41" s="383">
        <f>'STS001'!L15</f>
        <v>0</v>
      </c>
      <c r="D41" t="s">
        <v>724</v>
      </c>
    </row>
    <row r="42" spans="1:4" x14ac:dyDescent="0.2">
      <c r="A42" s="382">
        <v>7110410</v>
      </c>
      <c r="B42" s="382" t="e">
        <f>#REF!</f>
        <v>#REF!</v>
      </c>
      <c r="C42" s="383">
        <f>'STS001'!M15</f>
        <v>7210</v>
      </c>
      <c r="D42" t="s">
        <v>724</v>
      </c>
    </row>
    <row r="43" spans="1:4" x14ac:dyDescent="0.2">
      <c r="A43" s="382">
        <v>7110501</v>
      </c>
      <c r="B43" s="382" t="e">
        <f>#REF!</f>
        <v>#REF!</v>
      </c>
      <c r="C43" s="383">
        <f>'STS001'!B17</f>
        <v>47</v>
      </c>
      <c r="D43" t="s">
        <v>724</v>
      </c>
    </row>
    <row r="44" spans="1:4" x14ac:dyDescent="0.2">
      <c r="A44" s="382">
        <v>7110502</v>
      </c>
      <c r="B44" s="382" t="e">
        <f>#REF!</f>
        <v>#REF!</v>
      </c>
      <c r="C44" s="383">
        <f>'STS001'!C17</f>
        <v>0</v>
      </c>
      <c r="D44" t="s">
        <v>724</v>
      </c>
    </row>
    <row r="45" spans="1:4" x14ac:dyDescent="0.2">
      <c r="A45" s="382">
        <v>7110503</v>
      </c>
      <c r="B45" s="382" t="e">
        <f>#REF!</f>
        <v>#REF!</v>
      </c>
      <c r="C45" s="383">
        <f>'STS001'!D17</f>
        <v>1</v>
      </c>
      <c r="D45" t="s">
        <v>724</v>
      </c>
    </row>
    <row r="46" spans="1:4" x14ac:dyDescent="0.2">
      <c r="A46" s="382">
        <v>7110504</v>
      </c>
      <c r="B46" s="382" t="e">
        <f>#REF!</f>
        <v>#REF!</v>
      </c>
      <c r="C46" s="383">
        <f>'STS001'!E17</f>
        <v>62</v>
      </c>
      <c r="D46" t="s">
        <v>724</v>
      </c>
    </row>
    <row r="47" spans="1:4" x14ac:dyDescent="0.2">
      <c r="A47" s="382">
        <v>7110505</v>
      </c>
      <c r="B47" s="382" t="e">
        <f>#REF!</f>
        <v>#REF!</v>
      </c>
      <c r="C47" s="383">
        <f>'STS001'!G17</f>
        <v>68</v>
      </c>
      <c r="D47" t="s">
        <v>724</v>
      </c>
    </row>
    <row r="48" spans="1:4" x14ac:dyDescent="0.2">
      <c r="A48" s="382">
        <v>7110506</v>
      </c>
      <c r="B48" s="382" t="e">
        <f>#REF!</f>
        <v>#REF!</v>
      </c>
      <c r="C48" s="383">
        <f>'STS001'!H17</f>
        <v>4302</v>
      </c>
      <c r="D48" t="s">
        <v>724</v>
      </c>
    </row>
    <row r="49" spans="1:4" x14ac:dyDescent="0.2">
      <c r="A49" s="382">
        <v>7110507</v>
      </c>
      <c r="B49" s="382" t="e">
        <f>#REF!</f>
        <v>#REF!</v>
      </c>
      <c r="C49" s="383">
        <f>'STS001'!I17</f>
        <v>1450</v>
      </c>
      <c r="D49" t="s">
        <v>724</v>
      </c>
    </row>
    <row r="50" spans="1:4" x14ac:dyDescent="0.2">
      <c r="A50" s="382">
        <v>7110508</v>
      </c>
      <c r="B50" s="382" t="e">
        <f>#REF!</f>
        <v>#REF!</v>
      </c>
      <c r="C50" s="383">
        <f>'STS001'!J17</f>
        <v>1658</v>
      </c>
      <c r="D50" t="s">
        <v>724</v>
      </c>
    </row>
    <row r="51" spans="1:4" x14ac:dyDescent="0.2">
      <c r="A51" s="382">
        <v>7110509</v>
      </c>
      <c r="B51" s="382" t="e">
        <f>#REF!</f>
        <v>#REF!</v>
      </c>
      <c r="C51" s="383">
        <f>'STS001'!L17</f>
        <v>0</v>
      </c>
      <c r="D51" t="s">
        <v>724</v>
      </c>
    </row>
    <row r="52" spans="1:4" x14ac:dyDescent="0.2">
      <c r="A52" s="382">
        <v>7110510</v>
      </c>
      <c r="B52" s="382" t="e">
        <f>#REF!</f>
        <v>#REF!</v>
      </c>
      <c r="C52" s="383">
        <f>'STS001'!M17</f>
        <v>7588</v>
      </c>
      <c r="D52" t="s">
        <v>724</v>
      </c>
    </row>
    <row r="53" spans="1:4" x14ac:dyDescent="0.2">
      <c r="A53" s="382">
        <v>7120201</v>
      </c>
      <c r="B53" s="382" t="e">
        <f>#REF!</f>
        <v>#REF!</v>
      </c>
      <c r="C53" s="383">
        <f>'STS001'!B25</f>
        <v>198</v>
      </c>
      <c r="D53" t="s">
        <v>724</v>
      </c>
    </row>
    <row r="54" spans="1:4" x14ac:dyDescent="0.2">
      <c r="A54" s="382">
        <v>7120202</v>
      </c>
      <c r="B54" s="382" t="e">
        <f>#REF!</f>
        <v>#REF!</v>
      </c>
      <c r="C54" s="383">
        <f>'STS001'!C25</f>
        <v>13</v>
      </c>
      <c r="D54" t="s">
        <v>724</v>
      </c>
    </row>
    <row r="55" spans="1:4" x14ac:dyDescent="0.2">
      <c r="A55" s="382">
        <v>7120203</v>
      </c>
      <c r="B55" s="382" t="e">
        <f>#REF!</f>
        <v>#REF!</v>
      </c>
      <c r="C55" s="383">
        <f>'STS001'!D25</f>
        <v>14</v>
      </c>
      <c r="D55" t="s">
        <v>724</v>
      </c>
    </row>
    <row r="56" spans="1:4" x14ac:dyDescent="0.2">
      <c r="A56" s="382">
        <v>7120204</v>
      </c>
      <c r="B56" s="382" t="e">
        <f>#REF!</f>
        <v>#REF!</v>
      </c>
      <c r="C56" s="383">
        <f>'STS001'!E25</f>
        <v>87</v>
      </c>
      <c r="D56" t="s">
        <v>724</v>
      </c>
    </row>
    <row r="57" spans="1:4" x14ac:dyDescent="0.2">
      <c r="A57" s="382">
        <v>7120205</v>
      </c>
      <c r="B57" s="382" t="e">
        <f>#REF!</f>
        <v>#REF!</v>
      </c>
      <c r="C57" s="383">
        <f>'STS001'!G25</f>
        <v>25</v>
      </c>
      <c r="D57" t="s">
        <v>724</v>
      </c>
    </row>
    <row r="58" spans="1:4" x14ac:dyDescent="0.2">
      <c r="A58" s="382">
        <v>7120206</v>
      </c>
      <c r="B58" s="382" t="e">
        <f>#REF!</f>
        <v>#REF!</v>
      </c>
      <c r="C58" s="383">
        <f>'STS001'!H25</f>
        <v>263</v>
      </c>
      <c r="D58" t="s">
        <v>724</v>
      </c>
    </row>
    <row r="59" spans="1:4" x14ac:dyDescent="0.2">
      <c r="A59" s="382">
        <v>7120207</v>
      </c>
      <c r="B59" s="382" t="e">
        <f>#REF!</f>
        <v>#REF!</v>
      </c>
      <c r="C59" s="383">
        <f>'STS001'!I25</f>
        <v>1549</v>
      </c>
      <c r="D59" t="s">
        <v>724</v>
      </c>
    </row>
    <row r="60" spans="1:4" x14ac:dyDescent="0.2">
      <c r="A60" s="382">
        <v>7120208</v>
      </c>
      <c r="B60" s="382" t="e">
        <f>#REF!</f>
        <v>#REF!</v>
      </c>
      <c r="C60" s="383">
        <f>'STS001'!J25</f>
        <v>411</v>
      </c>
      <c r="D60" t="s">
        <v>724</v>
      </c>
    </row>
    <row r="61" spans="1:4" x14ac:dyDescent="0.2">
      <c r="A61" s="382">
        <v>7120209</v>
      </c>
      <c r="B61" s="382" t="e">
        <f>#REF!</f>
        <v>#REF!</v>
      </c>
      <c r="C61" s="383">
        <f>'STS001'!L25</f>
        <v>0</v>
      </c>
      <c r="D61" t="s">
        <v>724</v>
      </c>
    </row>
    <row r="62" spans="1:4" x14ac:dyDescent="0.2">
      <c r="A62" s="382">
        <v>7120210</v>
      </c>
      <c r="B62" s="382" t="e">
        <f>#REF!</f>
        <v>#REF!</v>
      </c>
      <c r="C62" s="383">
        <f>'STS001'!M25</f>
        <v>2560</v>
      </c>
      <c r="D62" t="s">
        <v>724</v>
      </c>
    </row>
    <row r="63" spans="1:4" x14ac:dyDescent="0.2">
      <c r="A63" s="382">
        <v>7120301</v>
      </c>
      <c r="B63" s="382" t="e">
        <f>#REF!</f>
        <v>#REF!</v>
      </c>
      <c r="C63" s="383">
        <f>'STS001'!B26</f>
        <v>0</v>
      </c>
      <c r="D63" t="s">
        <v>724</v>
      </c>
    </row>
    <row r="64" spans="1:4" x14ac:dyDescent="0.2">
      <c r="A64" s="382">
        <v>7120302</v>
      </c>
      <c r="B64" s="382" t="e">
        <f>#REF!</f>
        <v>#REF!</v>
      </c>
      <c r="C64" s="383">
        <f>'STS001'!C26</f>
        <v>0</v>
      </c>
      <c r="D64" t="s">
        <v>724</v>
      </c>
    </row>
    <row r="65" spans="1:4" x14ac:dyDescent="0.2">
      <c r="A65" s="382">
        <v>7120303</v>
      </c>
      <c r="B65" s="382" t="e">
        <f>#REF!</f>
        <v>#REF!</v>
      </c>
      <c r="C65" s="383">
        <f>'STS001'!D26</f>
        <v>0</v>
      </c>
      <c r="D65" t="s">
        <v>724</v>
      </c>
    </row>
    <row r="66" spans="1:4" x14ac:dyDescent="0.2">
      <c r="A66" s="382">
        <v>7120304</v>
      </c>
      <c r="B66" s="382" t="e">
        <f>#REF!</f>
        <v>#REF!</v>
      </c>
      <c r="C66" s="383">
        <f>'STS001'!E26</f>
        <v>0</v>
      </c>
      <c r="D66" t="s">
        <v>724</v>
      </c>
    </row>
    <row r="67" spans="1:4" x14ac:dyDescent="0.2">
      <c r="A67" s="382">
        <v>7120305</v>
      </c>
      <c r="B67" s="382" t="e">
        <f>#REF!</f>
        <v>#REF!</v>
      </c>
      <c r="C67" s="383">
        <f>'STS001'!G26</f>
        <v>1</v>
      </c>
      <c r="D67" t="s">
        <v>724</v>
      </c>
    </row>
    <row r="68" spans="1:4" x14ac:dyDescent="0.2">
      <c r="A68" s="382">
        <v>7120306</v>
      </c>
      <c r="B68" s="382" t="e">
        <f>#REF!</f>
        <v>#REF!</v>
      </c>
      <c r="C68" s="383">
        <f>'STS001'!H26</f>
        <v>3</v>
      </c>
      <c r="D68" t="s">
        <v>724</v>
      </c>
    </row>
    <row r="69" spans="1:4" x14ac:dyDescent="0.2">
      <c r="A69" s="382">
        <v>7120307</v>
      </c>
      <c r="B69" s="382" t="e">
        <f>#REF!</f>
        <v>#REF!</v>
      </c>
      <c r="C69" s="383">
        <f>'STS001'!I26</f>
        <v>7</v>
      </c>
      <c r="D69" t="s">
        <v>724</v>
      </c>
    </row>
    <row r="70" spans="1:4" x14ac:dyDescent="0.2">
      <c r="A70" s="382">
        <v>7120308</v>
      </c>
      <c r="B70" s="382" t="e">
        <f>#REF!</f>
        <v>#REF!</v>
      </c>
      <c r="C70" s="383">
        <f>'STS001'!J26</f>
        <v>9</v>
      </c>
      <c r="D70" t="s">
        <v>724</v>
      </c>
    </row>
    <row r="71" spans="1:4" x14ac:dyDescent="0.2">
      <c r="A71" s="382">
        <v>7120309</v>
      </c>
      <c r="B71" s="382" t="e">
        <f>#REF!</f>
        <v>#REF!</v>
      </c>
      <c r="C71" s="383">
        <f>'STS001'!L26</f>
        <v>0</v>
      </c>
      <c r="D71" t="s">
        <v>724</v>
      </c>
    </row>
    <row r="72" spans="1:4" x14ac:dyDescent="0.2">
      <c r="A72" s="382">
        <v>7120310</v>
      </c>
      <c r="B72" s="382" t="e">
        <f>#REF!</f>
        <v>#REF!</v>
      </c>
      <c r="C72" s="383">
        <f>'STS001'!M26</f>
        <v>20</v>
      </c>
      <c r="D72" t="s">
        <v>724</v>
      </c>
    </row>
    <row r="73" spans="1:4" x14ac:dyDescent="0.2">
      <c r="A73" s="382">
        <v>7120401</v>
      </c>
      <c r="B73" s="382" t="e">
        <f>#REF!</f>
        <v>#REF!</v>
      </c>
      <c r="C73" s="383">
        <f>'STS001'!B27</f>
        <v>389</v>
      </c>
      <c r="D73" t="s">
        <v>724</v>
      </c>
    </row>
    <row r="74" spans="1:4" x14ac:dyDescent="0.2">
      <c r="A74" s="382">
        <v>7120402</v>
      </c>
      <c r="B74" s="382" t="e">
        <f>#REF!</f>
        <v>#REF!</v>
      </c>
      <c r="C74" s="383">
        <f>'STS001'!C27</f>
        <v>27</v>
      </c>
      <c r="D74" t="s">
        <v>724</v>
      </c>
    </row>
    <row r="75" spans="1:4" x14ac:dyDescent="0.2">
      <c r="A75" s="382">
        <v>7120403</v>
      </c>
      <c r="B75" s="382" t="e">
        <f>#REF!</f>
        <v>#REF!</v>
      </c>
      <c r="C75" s="383">
        <f>'STS001'!D27</f>
        <v>40</v>
      </c>
      <c r="D75" t="s">
        <v>724</v>
      </c>
    </row>
    <row r="76" spans="1:4" x14ac:dyDescent="0.2">
      <c r="A76" s="382">
        <v>7120404</v>
      </c>
      <c r="B76" s="382" t="e">
        <f>#REF!</f>
        <v>#REF!</v>
      </c>
      <c r="C76" s="383">
        <f>'STS001'!E27</f>
        <v>340</v>
      </c>
      <c r="D76" t="s">
        <v>724</v>
      </c>
    </row>
    <row r="77" spans="1:4" x14ac:dyDescent="0.2">
      <c r="A77" s="382">
        <v>7120405</v>
      </c>
      <c r="B77" s="382" t="e">
        <f>#REF!</f>
        <v>#REF!</v>
      </c>
      <c r="C77" s="383">
        <f>'STS001'!G27</f>
        <v>177</v>
      </c>
      <c r="D77" t="s">
        <v>724</v>
      </c>
    </row>
    <row r="78" spans="1:4" x14ac:dyDescent="0.2">
      <c r="A78" s="382">
        <v>7120406</v>
      </c>
      <c r="B78" s="382" t="e">
        <f>#REF!</f>
        <v>#REF!</v>
      </c>
      <c r="C78" s="383">
        <f>'STS001'!H27</f>
        <v>16727</v>
      </c>
      <c r="D78" t="s">
        <v>724</v>
      </c>
    </row>
    <row r="79" spans="1:4" x14ac:dyDescent="0.2">
      <c r="A79" s="382">
        <v>7120407</v>
      </c>
      <c r="B79" s="382" t="e">
        <f>#REF!</f>
        <v>#REF!</v>
      </c>
      <c r="C79" s="383">
        <f>'STS001'!I27</f>
        <v>4041</v>
      </c>
      <c r="D79" t="s">
        <v>724</v>
      </c>
    </row>
    <row r="80" spans="1:4" x14ac:dyDescent="0.2">
      <c r="A80" s="382">
        <v>7120408</v>
      </c>
      <c r="B80" s="382" t="e">
        <f>#REF!</f>
        <v>#REF!</v>
      </c>
      <c r="C80" s="383">
        <f>'STS001'!J27</f>
        <v>5854</v>
      </c>
      <c r="D80" t="s">
        <v>724</v>
      </c>
    </row>
    <row r="81" spans="1:4" x14ac:dyDescent="0.2">
      <c r="A81" s="382">
        <v>7120409</v>
      </c>
      <c r="B81" s="382" t="e">
        <f>#REF!</f>
        <v>#REF!</v>
      </c>
      <c r="C81" s="383">
        <f>'STS001'!L27</f>
        <v>0</v>
      </c>
      <c r="D81" t="s">
        <v>724</v>
      </c>
    </row>
    <row r="82" spans="1:4" x14ac:dyDescent="0.2">
      <c r="A82" s="382">
        <v>7120410</v>
      </c>
      <c r="B82" s="382" t="e">
        <f>#REF!</f>
        <v>#REF!</v>
      </c>
      <c r="C82" s="383">
        <f>'STS001'!M27</f>
        <v>27595</v>
      </c>
      <c r="D82" t="s">
        <v>724</v>
      </c>
    </row>
    <row r="83" spans="1:4" x14ac:dyDescent="0.2">
      <c r="A83" s="382">
        <v>7120501</v>
      </c>
      <c r="B83" s="382" t="e">
        <f>#REF!</f>
        <v>#REF!</v>
      </c>
      <c r="C83" s="383">
        <f>'STS001'!B29</f>
        <v>587</v>
      </c>
      <c r="D83" t="s">
        <v>724</v>
      </c>
    </row>
    <row r="84" spans="1:4" x14ac:dyDescent="0.2">
      <c r="A84" s="382">
        <v>7120502</v>
      </c>
      <c r="B84" s="382" t="e">
        <f>#REF!</f>
        <v>#REF!</v>
      </c>
      <c r="C84" s="383">
        <f>'STS001'!C29</f>
        <v>40</v>
      </c>
      <c r="D84" t="s">
        <v>724</v>
      </c>
    </row>
    <row r="85" spans="1:4" x14ac:dyDescent="0.2">
      <c r="A85" s="382">
        <v>7120503</v>
      </c>
      <c r="B85" s="382" t="e">
        <f>#REF!</f>
        <v>#REF!</v>
      </c>
      <c r="C85" s="383">
        <f>'STS001'!D29</f>
        <v>54</v>
      </c>
      <c r="D85" t="s">
        <v>724</v>
      </c>
    </row>
    <row r="86" spans="1:4" x14ac:dyDescent="0.2">
      <c r="A86" s="382">
        <v>7120504</v>
      </c>
      <c r="B86" s="382" t="e">
        <f>#REF!</f>
        <v>#REF!</v>
      </c>
      <c r="C86" s="383">
        <f>'STS001'!E29</f>
        <v>427</v>
      </c>
      <c r="D86" t="s">
        <v>724</v>
      </c>
    </row>
    <row r="87" spans="1:4" x14ac:dyDescent="0.2">
      <c r="A87" s="382">
        <v>7120505</v>
      </c>
      <c r="B87" s="382" t="e">
        <f>#REF!</f>
        <v>#REF!</v>
      </c>
      <c r="C87" s="383">
        <f>'STS001'!G29</f>
        <v>203</v>
      </c>
      <c r="D87" t="s">
        <v>724</v>
      </c>
    </row>
    <row r="88" spans="1:4" x14ac:dyDescent="0.2">
      <c r="A88" s="382">
        <v>7120506</v>
      </c>
      <c r="B88" s="382" t="e">
        <f>#REF!</f>
        <v>#REF!</v>
      </c>
      <c r="C88" s="383">
        <f>'STS001'!H29</f>
        <v>16993</v>
      </c>
      <c r="D88" t="s">
        <v>724</v>
      </c>
    </row>
    <row r="89" spans="1:4" x14ac:dyDescent="0.2">
      <c r="A89" s="382">
        <v>7120507</v>
      </c>
      <c r="B89" s="382" t="e">
        <f>#REF!</f>
        <v>#REF!</v>
      </c>
      <c r="C89" s="383">
        <f>'STS001'!I29</f>
        <v>5597</v>
      </c>
      <c r="D89" t="s">
        <v>724</v>
      </c>
    </row>
    <row r="90" spans="1:4" x14ac:dyDescent="0.2">
      <c r="A90" s="382">
        <v>7120508</v>
      </c>
      <c r="B90" s="382" t="e">
        <f>#REF!</f>
        <v>#REF!</v>
      </c>
      <c r="C90" s="383">
        <f>'STS001'!J29</f>
        <v>6274</v>
      </c>
      <c r="D90" t="s">
        <v>724</v>
      </c>
    </row>
    <row r="91" spans="1:4" x14ac:dyDescent="0.2">
      <c r="A91" s="382">
        <v>7120509</v>
      </c>
      <c r="B91" s="382" t="e">
        <f>#REF!</f>
        <v>#REF!</v>
      </c>
      <c r="C91" s="383">
        <f>'STS001'!L29</f>
        <v>0</v>
      </c>
      <c r="D91" t="s">
        <v>724</v>
      </c>
    </row>
    <row r="92" spans="1:4" x14ac:dyDescent="0.2">
      <c r="A92" s="382">
        <v>7120510</v>
      </c>
      <c r="B92" s="382" t="e">
        <f>#REF!</f>
        <v>#REF!</v>
      </c>
      <c r="C92" s="383">
        <f>'STS001'!M29</f>
        <v>30175</v>
      </c>
      <c r="D92" t="s">
        <v>724</v>
      </c>
    </row>
    <row r="93" spans="1:4" x14ac:dyDescent="0.2">
      <c r="A93" s="382">
        <v>7130101</v>
      </c>
      <c r="B93" s="382" t="e">
        <f>#REF!</f>
        <v>#REF!</v>
      </c>
      <c r="C93" s="383">
        <f>'STS001'!B43</f>
        <v>1</v>
      </c>
      <c r="D93" t="s">
        <v>724</v>
      </c>
    </row>
    <row r="94" spans="1:4" x14ac:dyDescent="0.2">
      <c r="A94" s="382">
        <v>7130201</v>
      </c>
      <c r="B94" s="382" t="e">
        <f>#REF!</f>
        <v>#REF!</v>
      </c>
      <c r="C94" s="383">
        <f>'STS001'!B44</f>
        <v>2</v>
      </c>
      <c r="D94" t="s">
        <v>724</v>
      </c>
    </row>
    <row r="95" spans="1:4" x14ac:dyDescent="0.2">
      <c r="A95" s="382">
        <v>7130301</v>
      </c>
      <c r="B95" s="382" t="e">
        <f>#REF!</f>
        <v>#REF!</v>
      </c>
      <c r="C95" s="383">
        <f>'STS001'!B45</f>
        <v>0</v>
      </c>
      <c r="D95" t="s">
        <v>724</v>
      </c>
    </row>
    <row r="96" spans="1:4" x14ac:dyDescent="0.2">
      <c r="A96" s="382">
        <v>7130401</v>
      </c>
      <c r="B96" s="382" t="e">
        <f>#REF!</f>
        <v>#REF!</v>
      </c>
      <c r="C96" s="383">
        <f>'STS001'!B46</f>
        <v>12</v>
      </c>
      <c r="D96" t="s">
        <v>724</v>
      </c>
    </row>
    <row r="97" spans="1:4" x14ac:dyDescent="0.2">
      <c r="A97" s="382">
        <v>7130501</v>
      </c>
      <c r="B97" s="382" t="e">
        <f>#REF!</f>
        <v>#REF!</v>
      </c>
      <c r="C97" s="383">
        <f>'STS001'!B48</f>
        <v>15</v>
      </c>
      <c r="D97" t="s">
        <v>724</v>
      </c>
    </row>
    <row r="98" spans="1:4" x14ac:dyDescent="0.2">
      <c r="A98" s="382">
        <v>7140201</v>
      </c>
      <c r="B98" s="382" t="e">
        <f>#REF!</f>
        <v>#REF!</v>
      </c>
      <c r="C98" s="383">
        <f>'STS001'!B53</f>
        <v>72</v>
      </c>
      <c r="D98" t="s">
        <v>724</v>
      </c>
    </row>
    <row r="99" spans="1:4" x14ac:dyDescent="0.2">
      <c r="A99" s="382">
        <v>7140301</v>
      </c>
      <c r="B99" s="382" t="e">
        <f>#REF!</f>
        <v>#REF!</v>
      </c>
      <c r="C99" s="383">
        <f>'STS001'!B54</f>
        <v>0</v>
      </c>
      <c r="D99" t="s">
        <v>724</v>
      </c>
    </row>
    <row r="100" spans="1:4" x14ac:dyDescent="0.2">
      <c r="A100" s="382">
        <v>7140401</v>
      </c>
      <c r="B100" s="382" t="e">
        <f>#REF!</f>
        <v>#REF!</v>
      </c>
      <c r="C100" s="383">
        <f>'STS001'!B55</f>
        <v>180</v>
      </c>
      <c r="D100" t="s">
        <v>724</v>
      </c>
    </row>
    <row r="101" spans="1:4" x14ac:dyDescent="0.2">
      <c r="A101" s="382">
        <v>7140501</v>
      </c>
      <c r="B101" s="382" t="e">
        <f>#REF!</f>
        <v>#REF!</v>
      </c>
      <c r="C101" s="383">
        <f>'STS001'!B57</f>
        <v>252</v>
      </c>
      <c r="D101" t="s">
        <v>724</v>
      </c>
    </row>
    <row r="102" spans="1:4" x14ac:dyDescent="0.2">
      <c r="A102" s="382">
        <v>7210101</v>
      </c>
      <c r="B102" s="382" t="e">
        <f>#REF!</f>
        <v>#REF!</v>
      </c>
      <c r="C102" s="383">
        <f>STS002a!C9</f>
        <v>0</v>
      </c>
      <c r="D102" t="s">
        <v>724</v>
      </c>
    </row>
    <row r="103" spans="1:4" x14ac:dyDescent="0.2">
      <c r="A103" s="382">
        <v>7210102</v>
      </c>
      <c r="B103" s="382" t="e">
        <f>#REF!</f>
        <v>#REF!</v>
      </c>
      <c r="C103" s="383">
        <f>STS002a!D9</f>
        <v>0</v>
      </c>
      <c r="D103" t="s">
        <v>724</v>
      </c>
    </row>
    <row r="104" spans="1:4" x14ac:dyDescent="0.2">
      <c r="A104" s="382">
        <v>7210103</v>
      </c>
      <c r="B104" s="382" t="e">
        <f>#REF!</f>
        <v>#REF!</v>
      </c>
      <c r="C104" s="383">
        <f>STS002a!E9</f>
        <v>0</v>
      </c>
      <c r="D104" t="s">
        <v>724</v>
      </c>
    </row>
    <row r="105" spans="1:4" x14ac:dyDescent="0.2">
      <c r="A105" s="382">
        <v>7210104</v>
      </c>
      <c r="B105" s="382" t="e">
        <f>#REF!</f>
        <v>#REF!</v>
      </c>
      <c r="C105" s="383">
        <f>STS002a!F9</f>
        <v>0</v>
      </c>
      <c r="D105" t="s">
        <v>724</v>
      </c>
    </row>
    <row r="106" spans="1:4" x14ac:dyDescent="0.2">
      <c r="A106" s="382">
        <v>7210105</v>
      </c>
      <c r="B106" s="382" t="e">
        <f>#REF!</f>
        <v>#REF!</v>
      </c>
      <c r="C106" s="383">
        <f>STS002a!G9</f>
        <v>0</v>
      </c>
      <c r="D106" t="s">
        <v>724</v>
      </c>
    </row>
    <row r="107" spans="1:4" x14ac:dyDescent="0.2">
      <c r="A107" s="382">
        <v>7210106</v>
      </c>
      <c r="B107" s="382" t="e">
        <f>#REF!</f>
        <v>#REF!</v>
      </c>
      <c r="C107" s="383">
        <f>STS002a!H9</f>
        <v>0</v>
      </c>
      <c r="D107" t="s">
        <v>724</v>
      </c>
    </row>
    <row r="108" spans="1:4" x14ac:dyDescent="0.2">
      <c r="A108" s="382">
        <v>7210107</v>
      </c>
      <c r="B108" s="382" t="e">
        <f>#REF!</f>
        <v>#REF!</v>
      </c>
      <c r="C108" s="383">
        <f>STS002a!I9</f>
        <v>0</v>
      </c>
      <c r="D108" t="s">
        <v>724</v>
      </c>
    </row>
    <row r="109" spans="1:4" x14ac:dyDescent="0.2">
      <c r="A109" s="382">
        <v>7210108</v>
      </c>
      <c r="B109" s="382" t="e">
        <f>#REF!</f>
        <v>#REF!</v>
      </c>
      <c r="C109" s="383">
        <f>STS002a!J9</f>
        <v>0</v>
      </c>
      <c r="D109" t="s">
        <v>724</v>
      </c>
    </row>
    <row r="110" spans="1:4" x14ac:dyDescent="0.2">
      <c r="A110" s="382">
        <v>7210109</v>
      </c>
      <c r="B110" s="382" t="e">
        <f>#REF!</f>
        <v>#REF!</v>
      </c>
      <c r="C110" s="383">
        <f>STS002a!K9</f>
        <v>0</v>
      </c>
      <c r="D110" t="s">
        <v>724</v>
      </c>
    </row>
    <row r="111" spans="1:4" x14ac:dyDescent="0.2">
      <c r="A111" s="382">
        <v>7210110</v>
      </c>
      <c r="B111" s="382" t="e">
        <f>#REF!</f>
        <v>#REF!</v>
      </c>
      <c r="C111" s="383">
        <f>STS002a!L9</f>
        <v>0</v>
      </c>
      <c r="D111" t="s">
        <v>724</v>
      </c>
    </row>
    <row r="112" spans="1:4" x14ac:dyDescent="0.2">
      <c r="A112" s="382">
        <v>7210201</v>
      </c>
      <c r="B112" s="382" t="e">
        <f>#REF!</f>
        <v>#REF!</v>
      </c>
      <c r="C112" s="383">
        <f>STS002a!C10</f>
        <v>63</v>
      </c>
      <c r="D112" t="s">
        <v>724</v>
      </c>
    </row>
    <row r="113" spans="1:4" x14ac:dyDescent="0.2">
      <c r="A113" s="382">
        <v>7210202</v>
      </c>
      <c r="B113" s="382" t="e">
        <f>#REF!</f>
        <v>#REF!</v>
      </c>
      <c r="C113" s="383">
        <f>STS002a!D10</f>
        <v>0</v>
      </c>
      <c r="D113" t="s">
        <v>724</v>
      </c>
    </row>
    <row r="114" spans="1:4" x14ac:dyDescent="0.2">
      <c r="A114" s="382">
        <v>7210203</v>
      </c>
      <c r="B114" s="382" t="e">
        <f>#REF!</f>
        <v>#REF!</v>
      </c>
      <c r="C114" s="383">
        <f>STS002a!E10</f>
        <v>30</v>
      </c>
      <c r="D114" t="s">
        <v>724</v>
      </c>
    </row>
    <row r="115" spans="1:4" x14ac:dyDescent="0.2">
      <c r="A115" s="382">
        <v>7210204</v>
      </c>
      <c r="B115" s="382" t="e">
        <f>#REF!</f>
        <v>#REF!</v>
      </c>
      <c r="C115" s="383">
        <f>STS002a!F10</f>
        <v>0</v>
      </c>
      <c r="D115" t="s">
        <v>724</v>
      </c>
    </row>
    <row r="116" spans="1:4" x14ac:dyDescent="0.2">
      <c r="A116" s="382">
        <v>7210205</v>
      </c>
      <c r="B116" s="382" t="e">
        <f>#REF!</f>
        <v>#REF!</v>
      </c>
      <c r="C116" s="383">
        <f>STS002a!G10</f>
        <v>0</v>
      </c>
      <c r="D116" t="s">
        <v>724</v>
      </c>
    </row>
    <row r="117" spans="1:4" x14ac:dyDescent="0.2">
      <c r="A117" s="382">
        <v>7210206</v>
      </c>
      <c r="B117" s="382" t="e">
        <f>#REF!</f>
        <v>#REF!</v>
      </c>
      <c r="C117" s="383">
        <f>STS002a!H10</f>
        <v>42</v>
      </c>
      <c r="D117" t="s">
        <v>724</v>
      </c>
    </row>
    <row r="118" spans="1:4" x14ac:dyDescent="0.2">
      <c r="A118" s="382">
        <v>7210207</v>
      </c>
      <c r="B118" s="382" t="e">
        <f>#REF!</f>
        <v>#REF!</v>
      </c>
      <c r="C118" s="383">
        <f>STS002a!I10</f>
        <v>20</v>
      </c>
      <c r="D118" t="s">
        <v>724</v>
      </c>
    </row>
    <row r="119" spans="1:4" x14ac:dyDescent="0.2">
      <c r="A119" s="382">
        <v>7210208</v>
      </c>
      <c r="B119" s="382" t="e">
        <f>#REF!</f>
        <v>#REF!</v>
      </c>
      <c r="C119" s="383">
        <f>STS002a!J10</f>
        <v>0</v>
      </c>
      <c r="D119" t="s">
        <v>724</v>
      </c>
    </row>
    <row r="120" spans="1:4" x14ac:dyDescent="0.2">
      <c r="A120" s="382">
        <v>7210209</v>
      </c>
      <c r="B120" s="382" t="e">
        <f>#REF!</f>
        <v>#REF!</v>
      </c>
      <c r="C120" s="383">
        <f>STS002a!K10</f>
        <v>58</v>
      </c>
      <c r="D120" t="s">
        <v>724</v>
      </c>
    </row>
    <row r="121" spans="1:4" x14ac:dyDescent="0.2">
      <c r="A121" s="382">
        <v>7210210</v>
      </c>
      <c r="B121" s="382" t="e">
        <f>#REF!</f>
        <v>#REF!</v>
      </c>
      <c r="C121" s="383">
        <f>STS002a!L10</f>
        <v>213</v>
      </c>
      <c r="D121" t="s">
        <v>724</v>
      </c>
    </row>
    <row r="122" spans="1:4" x14ac:dyDescent="0.2">
      <c r="A122" s="382">
        <v>7210301</v>
      </c>
      <c r="B122" s="382" t="e">
        <f>#REF!</f>
        <v>#REF!</v>
      </c>
      <c r="C122" s="383">
        <f>STS002a!C11</f>
        <v>0</v>
      </c>
      <c r="D122" t="s">
        <v>724</v>
      </c>
    </row>
    <row r="123" spans="1:4" x14ac:dyDescent="0.2">
      <c r="A123" s="382">
        <v>7210302</v>
      </c>
      <c r="B123" s="382" t="e">
        <f>#REF!</f>
        <v>#REF!</v>
      </c>
      <c r="C123" s="383">
        <f>STS002a!D11</f>
        <v>0</v>
      </c>
      <c r="D123" t="s">
        <v>724</v>
      </c>
    </row>
    <row r="124" spans="1:4" x14ac:dyDescent="0.2">
      <c r="A124" s="382">
        <v>7210303</v>
      </c>
      <c r="B124" s="382" t="e">
        <f>#REF!</f>
        <v>#REF!</v>
      </c>
      <c r="C124" s="383">
        <f>STS002a!E11</f>
        <v>0</v>
      </c>
      <c r="D124" t="s">
        <v>724</v>
      </c>
    </row>
    <row r="125" spans="1:4" x14ac:dyDescent="0.2">
      <c r="A125" s="382">
        <v>7210304</v>
      </c>
      <c r="B125" s="382" t="e">
        <f>#REF!</f>
        <v>#REF!</v>
      </c>
      <c r="C125" s="383">
        <f>STS002a!F11</f>
        <v>0</v>
      </c>
      <c r="D125" t="s">
        <v>724</v>
      </c>
    </row>
    <row r="126" spans="1:4" x14ac:dyDescent="0.2">
      <c r="A126" s="382">
        <v>7210305</v>
      </c>
      <c r="B126" s="382" t="e">
        <f>#REF!</f>
        <v>#REF!</v>
      </c>
      <c r="C126" s="383">
        <f>STS002a!G11</f>
        <v>0</v>
      </c>
      <c r="D126" t="s">
        <v>724</v>
      </c>
    </row>
    <row r="127" spans="1:4" x14ac:dyDescent="0.2">
      <c r="A127" s="382">
        <v>7210306</v>
      </c>
      <c r="B127" s="382" t="e">
        <f>#REF!</f>
        <v>#REF!</v>
      </c>
      <c r="C127" s="383">
        <f>STS002a!H11</f>
        <v>0</v>
      </c>
      <c r="D127" t="s">
        <v>724</v>
      </c>
    </row>
    <row r="128" spans="1:4" x14ac:dyDescent="0.2">
      <c r="A128" s="382">
        <v>7210307</v>
      </c>
      <c r="B128" s="382" t="e">
        <f>#REF!</f>
        <v>#REF!</v>
      </c>
      <c r="C128" s="383">
        <f>STS002a!I11</f>
        <v>0</v>
      </c>
      <c r="D128" t="s">
        <v>724</v>
      </c>
    </row>
    <row r="129" spans="1:4" x14ac:dyDescent="0.2">
      <c r="A129" s="382">
        <v>7210308</v>
      </c>
      <c r="B129" s="382" t="e">
        <f>#REF!</f>
        <v>#REF!</v>
      </c>
      <c r="C129" s="383">
        <f>STS002a!J11</f>
        <v>0</v>
      </c>
      <c r="D129" t="s">
        <v>724</v>
      </c>
    </row>
    <row r="130" spans="1:4" x14ac:dyDescent="0.2">
      <c r="A130" s="382">
        <v>7210309</v>
      </c>
      <c r="B130" s="382" t="e">
        <f>#REF!</f>
        <v>#REF!</v>
      </c>
      <c r="C130" s="383">
        <f>STS002a!K11</f>
        <v>0</v>
      </c>
      <c r="D130" t="s">
        <v>724</v>
      </c>
    </row>
    <row r="131" spans="1:4" x14ac:dyDescent="0.2">
      <c r="A131" s="382">
        <v>7210310</v>
      </c>
      <c r="B131" s="382" t="e">
        <f>#REF!</f>
        <v>#REF!</v>
      </c>
      <c r="C131" s="383">
        <f>STS002a!L11</f>
        <v>0</v>
      </c>
      <c r="D131" t="s">
        <v>724</v>
      </c>
    </row>
    <row r="132" spans="1:4" x14ac:dyDescent="0.2">
      <c r="A132" s="382">
        <v>7210401</v>
      </c>
      <c r="B132" s="382" t="e">
        <f>#REF!</f>
        <v>#REF!</v>
      </c>
      <c r="C132" s="383">
        <f>STS002a!C12</f>
        <v>116</v>
      </c>
      <c r="D132" t="s">
        <v>724</v>
      </c>
    </row>
    <row r="133" spans="1:4" x14ac:dyDescent="0.2">
      <c r="A133" s="382">
        <v>7210402</v>
      </c>
      <c r="B133" s="382" t="e">
        <f>#REF!</f>
        <v>#REF!</v>
      </c>
      <c r="C133" s="383">
        <f>STS002a!D12</f>
        <v>0</v>
      </c>
      <c r="D133" t="s">
        <v>724</v>
      </c>
    </row>
    <row r="134" spans="1:4" x14ac:dyDescent="0.2">
      <c r="A134" s="382">
        <v>7210403</v>
      </c>
      <c r="B134" s="382" t="e">
        <f>#REF!</f>
        <v>#REF!</v>
      </c>
      <c r="C134" s="383">
        <f>STS002a!E12</f>
        <v>62</v>
      </c>
      <c r="D134" t="s">
        <v>724</v>
      </c>
    </row>
    <row r="135" spans="1:4" x14ac:dyDescent="0.2">
      <c r="A135" s="382">
        <v>7210404</v>
      </c>
      <c r="B135" s="382" t="e">
        <f>#REF!</f>
        <v>#REF!</v>
      </c>
      <c r="C135" s="383">
        <f>STS002a!F12</f>
        <v>0</v>
      </c>
      <c r="D135" t="s">
        <v>724</v>
      </c>
    </row>
    <row r="136" spans="1:4" x14ac:dyDescent="0.2">
      <c r="A136" s="382">
        <v>7210405</v>
      </c>
      <c r="B136" s="382" t="e">
        <f>#REF!</f>
        <v>#REF!</v>
      </c>
      <c r="C136" s="383">
        <f>STS002a!G12</f>
        <v>0</v>
      </c>
      <c r="D136" t="s">
        <v>724</v>
      </c>
    </row>
    <row r="137" spans="1:4" x14ac:dyDescent="0.2">
      <c r="A137" s="382">
        <v>7210406</v>
      </c>
      <c r="B137" s="382" t="e">
        <f>#REF!</f>
        <v>#REF!</v>
      </c>
      <c r="C137" s="383">
        <f>STS002a!H12</f>
        <v>58</v>
      </c>
      <c r="D137" t="s">
        <v>724</v>
      </c>
    </row>
    <row r="138" spans="1:4" x14ac:dyDescent="0.2">
      <c r="A138" s="382">
        <v>7210407</v>
      </c>
      <c r="B138" s="382" t="e">
        <f>#REF!</f>
        <v>#REF!</v>
      </c>
      <c r="C138" s="383">
        <f>STS002a!I12</f>
        <v>62</v>
      </c>
      <c r="D138" t="s">
        <v>724</v>
      </c>
    </row>
    <row r="139" spans="1:4" x14ac:dyDescent="0.2">
      <c r="A139" s="382">
        <v>7210408</v>
      </c>
      <c r="B139" s="382" t="e">
        <f>#REF!</f>
        <v>#REF!</v>
      </c>
      <c r="C139" s="383">
        <f>STS002a!J12</f>
        <v>0</v>
      </c>
      <c r="D139" t="s">
        <v>724</v>
      </c>
    </row>
    <row r="140" spans="1:4" x14ac:dyDescent="0.2">
      <c r="A140" s="382">
        <v>7210409</v>
      </c>
      <c r="B140" s="382" t="e">
        <f>#REF!</f>
        <v>#REF!</v>
      </c>
      <c r="C140" s="383">
        <f>STS002a!K12</f>
        <v>124</v>
      </c>
      <c r="D140" t="s">
        <v>724</v>
      </c>
    </row>
    <row r="141" spans="1:4" x14ac:dyDescent="0.2">
      <c r="A141" s="382">
        <v>7210410</v>
      </c>
      <c r="B141" s="382" t="e">
        <f>#REF!</f>
        <v>#REF!</v>
      </c>
      <c r="C141" s="383">
        <f>STS002a!L12</f>
        <v>422</v>
      </c>
      <c r="D141" t="s">
        <v>724</v>
      </c>
    </row>
    <row r="142" spans="1:4" x14ac:dyDescent="0.2">
      <c r="A142" s="382">
        <v>7210501</v>
      </c>
      <c r="B142" s="382" t="e">
        <f>#REF!</f>
        <v>#REF!</v>
      </c>
      <c r="C142" s="383">
        <f>STS002a!C14</f>
        <v>179</v>
      </c>
      <c r="D142" t="s">
        <v>724</v>
      </c>
    </row>
    <row r="143" spans="1:4" x14ac:dyDescent="0.2">
      <c r="A143" s="382">
        <v>7210502</v>
      </c>
      <c r="B143" s="382" t="e">
        <f>#REF!</f>
        <v>#REF!</v>
      </c>
      <c r="C143" s="383">
        <f>STS002a!D14</f>
        <v>0</v>
      </c>
      <c r="D143" t="s">
        <v>724</v>
      </c>
    </row>
    <row r="144" spans="1:4" x14ac:dyDescent="0.2">
      <c r="A144" s="382">
        <v>7210503</v>
      </c>
      <c r="B144" s="382" t="e">
        <f>#REF!</f>
        <v>#REF!</v>
      </c>
      <c r="C144" s="383">
        <f>STS002a!E14</f>
        <v>92</v>
      </c>
      <c r="D144" t="s">
        <v>724</v>
      </c>
    </row>
    <row r="145" spans="1:4" x14ac:dyDescent="0.2">
      <c r="A145" s="382">
        <v>7210504</v>
      </c>
      <c r="B145" s="382" t="e">
        <f>#REF!</f>
        <v>#REF!</v>
      </c>
      <c r="C145" s="383">
        <f>STS002a!F14</f>
        <v>0</v>
      </c>
      <c r="D145" t="s">
        <v>724</v>
      </c>
    </row>
    <row r="146" spans="1:4" x14ac:dyDescent="0.2">
      <c r="A146" s="382">
        <v>7210505</v>
      </c>
      <c r="B146" s="382" t="e">
        <f>#REF!</f>
        <v>#REF!</v>
      </c>
      <c r="C146" s="383">
        <f>STS002a!G14</f>
        <v>0</v>
      </c>
      <c r="D146" t="s">
        <v>724</v>
      </c>
    </row>
    <row r="147" spans="1:4" x14ac:dyDescent="0.2">
      <c r="A147" s="382">
        <v>7210506</v>
      </c>
      <c r="B147" s="382" t="e">
        <f>#REF!</f>
        <v>#REF!</v>
      </c>
      <c r="C147" s="383">
        <f>STS002a!H14</f>
        <v>100</v>
      </c>
      <c r="D147" t="s">
        <v>724</v>
      </c>
    </row>
    <row r="148" spans="1:4" x14ac:dyDescent="0.2">
      <c r="A148" s="382">
        <v>7210507</v>
      </c>
      <c r="B148" s="382" t="e">
        <f>#REF!</f>
        <v>#REF!</v>
      </c>
      <c r="C148" s="383">
        <f>STS002a!I14</f>
        <v>82</v>
      </c>
      <c r="D148" t="s">
        <v>724</v>
      </c>
    </row>
    <row r="149" spans="1:4" x14ac:dyDescent="0.2">
      <c r="A149" s="382">
        <v>7210508</v>
      </c>
      <c r="B149" s="382" t="e">
        <f>#REF!</f>
        <v>#REF!</v>
      </c>
      <c r="C149" s="383">
        <f>STS002a!J14</f>
        <v>0</v>
      </c>
      <c r="D149" t="s">
        <v>724</v>
      </c>
    </row>
    <row r="150" spans="1:4" x14ac:dyDescent="0.2">
      <c r="A150" s="382">
        <v>7210509</v>
      </c>
      <c r="B150" s="382" t="e">
        <f>#REF!</f>
        <v>#REF!</v>
      </c>
      <c r="C150" s="383">
        <f>STS002a!K14</f>
        <v>182</v>
      </c>
      <c r="D150" t="s">
        <v>724</v>
      </c>
    </row>
    <row r="151" spans="1:4" x14ac:dyDescent="0.2">
      <c r="A151" s="382">
        <v>7210510</v>
      </c>
      <c r="B151" s="382" t="e">
        <f>#REF!</f>
        <v>#REF!</v>
      </c>
      <c r="C151" s="383">
        <f>STS002a!L14</f>
        <v>635</v>
      </c>
      <c r="D151" t="s">
        <v>724</v>
      </c>
    </row>
    <row r="152" spans="1:4" x14ac:dyDescent="0.2">
      <c r="A152" s="382">
        <v>7220101</v>
      </c>
      <c r="B152" s="382" t="e">
        <f>#REF!</f>
        <v>#REF!</v>
      </c>
      <c r="C152" s="383">
        <f>STS002a!C20</f>
        <v>0</v>
      </c>
      <c r="D152" t="s">
        <v>724</v>
      </c>
    </row>
    <row r="153" spans="1:4" x14ac:dyDescent="0.2">
      <c r="A153" s="382">
        <v>7220102</v>
      </c>
      <c r="B153" s="382" t="e">
        <f>#REF!</f>
        <v>#REF!</v>
      </c>
      <c r="C153" s="383">
        <f>STS002a!D20</f>
        <v>0</v>
      </c>
      <c r="D153" t="s">
        <v>724</v>
      </c>
    </row>
    <row r="154" spans="1:4" x14ac:dyDescent="0.2">
      <c r="A154" s="382">
        <v>7220103</v>
      </c>
      <c r="B154" s="382" t="e">
        <f>#REF!</f>
        <v>#REF!</v>
      </c>
      <c r="C154" s="383">
        <f>STS002a!E20</f>
        <v>0</v>
      </c>
      <c r="D154" t="s">
        <v>724</v>
      </c>
    </row>
    <row r="155" spans="1:4" x14ac:dyDescent="0.2">
      <c r="A155" s="382">
        <v>7220104</v>
      </c>
      <c r="B155" s="382" t="e">
        <f>#REF!</f>
        <v>#REF!</v>
      </c>
      <c r="C155" s="383">
        <f>STS002a!F20</f>
        <v>0</v>
      </c>
      <c r="D155" t="s">
        <v>724</v>
      </c>
    </row>
    <row r="156" spans="1:4" x14ac:dyDescent="0.2">
      <c r="A156" s="382">
        <v>7220105</v>
      </c>
      <c r="B156" s="382" t="e">
        <f>#REF!</f>
        <v>#REF!</v>
      </c>
      <c r="C156" s="383">
        <f>STS002a!G20</f>
        <v>0</v>
      </c>
      <c r="D156" t="s">
        <v>724</v>
      </c>
    </row>
    <row r="157" spans="1:4" x14ac:dyDescent="0.2">
      <c r="A157" s="382">
        <v>7220106</v>
      </c>
      <c r="B157" s="382" t="e">
        <f>#REF!</f>
        <v>#REF!</v>
      </c>
      <c r="C157" s="383">
        <f>STS002a!H20</f>
        <v>0</v>
      </c>
      <c r="D157" t="s">
        <v>724</v>
      </c>
    </row>
    <row r="158" spans="1:4" x14ac:dyDescent="0.2">
      <c r="A158" s="382">
        <v>7220107</v>
      </c>
      <c r="B158" s="382" t="e">
        <f>#REF!</f>
        <v>#REF!</v>
      </c>
      <c r="C158" s="383">
        <f>STS002a!I20</f>
        <v>0</v>
      </c>
      <c r="D158" t="s">
        <v>724</v>
      </c>
    </row>
    <row r="159" spans="1:4" x14ac:dyDescent="0.2">
      <c r="A159" s="382">
        <v>7220108</v>
      </c>
      <c r="B159" s="382" t="e">
        <f>#REF!</f>
        <v>#REF!</v>
      </c>
      <c r="C159" s="383">
        <f>STS002a!J20</f>
        <v>0</v>
      </c>
      <c r="D159" t="s">
        <v>724</v>
      </c>
    </row>
    <row r="160" spans="1:4" x14ac:dyDescent="0.2">
      <c r="A160" s="382">
        <v>7220109</v>
      </c>
      <c r="B160" s="382" t="e">
        <f>#REF!</f>
        <v>#REF!</v>
      </c>
      <c r="C160" s="383">
        <f>STS002a!K20</f>
        <v>0</v>
      </c>
      <c r="D160" t="s">
        <v>724</v>
      </c>
    </row>
    <row r="161" spans="1:4" x14ac:dyDescent="0.2">
      <c r="A161" s="382">
        <v>7220110</v>
      </c>
      <c r="B161" s="382" t="e">
        <f>#REF!</f>
        <v>#REF!</v>
      </c>
      <c r="C161" s="383">
        <f>STS002a!L20</f>
        <v>0</v>
      </c>
      <c r="D161" t="s">
        <v>724</v>
      </c>
    </row>
    <row r="162" spans="1:4" x14ac:dyDescent="0.2">
      <c r="A162" s="382">
        <v>7220201</v>
      </c>
      <c r="B162" s="382" t="e">
        <f>#REF!</f>
        <v>#REF!</v>
      </c>
      <c r="C162" s="383">
        <f>STS002a!C21</f>
        <v>7</v>
      </c>
      <c r="D162" t="s">
        <v>724</v>
      </c>
    </row>
    <row r="163" spans="1:4" x14ac:dyDescent="0.2">
      <c r="A163" s="382">
        <v>7220202</v>
      </c>
      <c r="B163" s="382" t="e">
        <f>#REF!</f>
        <v>#REF!</v>
      </c>
      <c r="C163" s="383">
        <f>STS002a!D21</f>
        <v>0</v>
      </c>
      <c r="D163" t="s">
        <v>724</v>
      </c>
    </row>
    <row r="164" spans="1:4" x14ac:dyDescent="0.2">
      <c r="A164" s="382">
        <v>7220203</v>
      </c>
      <c r="B164" s="382" t="e">
        <f>#REF!</f>
        <v>#REF!</v>
      </c>
      <c r="C164" s="383">
        <f>STS002a!E21</f>
        <v>8</v>
      </c>
      <c r="D164" t="s">
        <v>724</v>
      </c>
    </row>
    <row r="165" spans="1:4" x14ac:dyDescent="0.2">
      <c r="A165" s="382">
        <v>7220204</v>
      </c>
      <c r="B165" s="382" t="e">
        <f>#REF!</f>
        <v>#REF!</v>
      </c>
      <c r="C165" s="383">
        <f>STS002a!F21</f>
        <v>0</v>
      </c>
      <c r="D165" t="s">
        <v>724</v>
      </c>
    </row>
    <row r="166" spans="1:4" x14ac:dyDescent="0.2">
      <c r="A166" s="382">
        <v>7220205</v>
      </c>
      <c r="B166" s="382" t="e">
        <f>#REF!</f>
        <v>#REF!</v>
      </c>
      <c r="C166" s="383">
        <f>STS002a!G21</f>
        <v>0</v>
      </c>
      <c r="D166" t="s">
        <v>724</v>
      </c>
    </row>
    <row r="167" spans="1:4" x14ac:dyDescent="0.2">
      <c r="A167" s="382">
        <v>7220206</v>
      </c>
      <c r="B167" s="382" t="e">
        <f>#REF!</f>
        <v>#REF!</v>
      </c>
      <c r="C167" s="383">
        <f>STS002a!H21</f>
        <v>8</v>
      </c>
      <c r="D167" t="s">
        <v>724</v>
      </c>
    </row>
    <row r="168" spans="1:4" x14ac:dyDescent="0.2">
      <c r="A168" s="382">
        <v>7220207</v>
      </c>
      <c r="B168" s="382" t="e">
        <f>#REF!</f>
        <v>#REF!</v>
      </c>
      <c r="C168" s="383">
        <f>STS002a!I21</f>
        <v>8</v>
      </c>
      <c r="D168" t="s">
        <v>724</v>
      </c>
    </row>
    <row r="169" spans="1:4" x14ac:dyDescent="0.2">
      <c r="A169" s="382">
        <v>7220208</v>
      </c>
      <c r="B169" s="382" t="e">
        <f>#REF!</f>
        <v>#REF!</v>
      </c>
      <c r="C169" s="383">
        <f>STS002a!J21</f>
        <v>0</v>
      </c>
      <c r="D169" t="s">
        <v>724</v>
      </c>
    </row>
    <row r="170" spans="1:4" x14ac:dyDescent="0.2">
      <c r="A170" s="382">
        <v>7220209</v>
      </c>
      <c r="B170" s="382" t="e">
        <f>#REF!</f>
        <v>#REF!</v>
      </c>
      <c r="C170" s="383">
        <f>STS002a!K21</f>
        <v>16</v>
      </c>
      <c r="D170" t="s">
        <v>724</v>
      </c>
    </row>
    <row r="171" spans="1:4" x14ac:dyDescent="0.2">
      <c r="A171" s="382">
        <v>7220210</v>
      </c>
      <c r="B171" s="382" t="e">
        <f>#REF!</f>
        <v>#REF!</v>
      </c>
      <c r="C171" s="383">
        <f>STS002a!L21</f>
        <v>47</v>
      </c>
      <c r="D171" t="s">
        <v>724</v>
      </c>
    </row>
    <row r="172" spans="1:4" x14ac:dyDescent="0.2">
      <c r="A172" s="382">
        <v>7220301</v>
      </c>
      <c r="B172" s="382" t="e">
        <f>#REF!</f>
        <v>#REF!</v>
      </c>
      <c r="C172" s="383">
        <f>STS002a!C22</f>
        <v>0</v>
      </c>
      <c r="D172" t="s">
        <v>724</v>
      </c>
    </row>
    <row r="173" spans="1:4" x14ac:dyDescent="0.2">
      <c r="A173" s="382">
        <v>7220302</v>
      </c>
      <c r="B173" s="382" t="e">
        <f>#REF!</f>
        <v>#REF!</v>
      </c>
      <c r="C173" s="383">
        <f>STS002a!D22</f>
        <v>0</v>
      </c>
      <c r="D173" t="s">
        <v>724</v>
      </c>
    </row>
    <row r="174" spans="1:4" x14ac:dyDescent="0.2">
      <c r="A174" s="382">
        <v>7220303</v>
      </c>
      <c r="B174" s="382" t="e">
        <f>#REF!</f>
        <v>#REF!</v>
      </c>
      <c r="C174" s="383">
        <f>STS002a!E22</f>
        <v>0</v>
      </c>
      <c r="D174" t="s">
        <v>724</v>
      </c>
    </row>
    <row r="175" spans="1:4" x14ac:dyDescent="0.2">
      <c r="A175" s="382">
        <v>7220304</v>
      </c>
      <c r="B175" s="382" t="e">
        <f>#REF!</f>
        <v>#REF!</v>
      </c>
      <c r="C175" s="383">
        <f>STS002a!F22</f>
        <v>0</v>
      </c>
      <c r="D175" t="s">
        <v>724</v>
      </c>
    </row>
    <row r="176" spans="1:4" x14ac:dyDescent="0.2">
      <c r="A176" s="382">
        <v>7220305</v>
      </c>
      <c r="B176" s="382" t="e">
        <f>#REF!</f>
        <v>#REF!</v>
      </c>
      <c r="C176" s="383">
        <f>STS002a!G22</f>
        <v>0</v>
      </c>
      <c r="D176" t="s">
        <v>724</v>
      </c>
    </row>
    <row r="177" spans="1:4" x14ac:dyDescent="0.2">
      <c r="A177" s="382">
        <v>7220306</v>
      </c>
      <c r="B177" s="382" t="e">
        <f>#REF!</f>
        <v>#REF!</v>
      </c>
      <c r="C177" s="383">
        <f>STS002a!H22</f>
        <v>0</v>
      </c>
      <c r="D177" t="s">
        <v>724</v>
      </c>
    </row>
    <row r="178" spans="1:4" x14ac:dyDescent="0.2">
      <c r="A178" s="382">
        <v>7220307</v>
      </c>
      <c r="B178" s="382" t="e">
        <f>#REF!</f>
        <v>#REF!</v>
      </c>
      <c r="C178" s="383">
        <f>STS002a!I22</f>
        <v>0</v>
      </c>
      <c r="D178" t="s">
        <v>724</v>
      </c>
    </row>
    <row r="179" spans="1:4" x14ac:dyDescent="0.2">
      <c r="A179" s="382">
        <v>7220308</v>
      </c>
      <c r="B179" s="382" t="e">
        <f>#REF!</f>
        <v>#REF!</v>
      </c>
      <c r="C179" s="383">
        <f>STS002a!J22</f>
        <v>0</v>
      </c>
      <c r="D179" t="s">
        <v>724</v>
      </c>
    </row>
    <row r="180" spans="1:4" x14ac:dyDescent="0.2">
      <c r="A180" s="382">
        <v>7220309</v>
      </c>
      <c r="B180" s="382" t="e">
        <f>#REF!</f>
        <v>#REF!</v>
      </c>
      <c r="C180" s="383">
        <f>STS002a!K22</f>
        <v>0</v>
      </c>
      <c r="D180" t="s">
        <v>724</v>
      </c>
    </row>
    <row r="181" spans="1:4" x14ac:dyDescent="0.2">
      <c r="A181" s="382">
        <v>7220310</v>
      </c>
      <c r="B181" s="382" t="e">
        <f>#REF!</f>
        <v>#REF!</v>
      </c>
      <c r="C181" s="383">
        <f>STS002a!L22</f>
        <v>0</v>
      </c>
      <c r="D181" t="s">
        <v>724</v>
      </c>
    </row>
    <row r="182" spans="1:4" x14ac:dyDescent="0.2">
      <c r="A182" s="382">
        <v>7220401</v>
      </c>
      <c r="B182" s="382" t="e">
        <f>#REF!</f>
        <v>#REF!</v>
      </c>
      <c r="C182" s="383">
        <f>STS002a!C23</f>
        <v>0</v>
      </c>
      <c r="D182" t="s">
        <v>724</v>
      </c>
    </row>
    <row r="183" spans="1:4" x14ac:dyDescent="0.2">
      <c r="A183" s="382">
        <v>7220402</v>
      </c>
      <c r="B183" s="382" t="e">
        <f>#REF!</f>
        <v>#REF!</v>
      </c>
      <c r="C183" s="383">
        <f>STS002a!D23</f>
        <v>0</v>
      </c>
      <c r="D183" t="s">
        <v>724</v>
      </c>
    </row>
    <row r="184" spans="1:4" x14ac:dyDescent="0.2">
      <c r="A184" s="382">
        <v>7220403</v>
      </c>
      <c r="B184" s="382" t="e">
        <f>#REF!</f>
        <v>#REF!</v>
      </c>
      <c r="C184" s="383">
        <f>STS002a!E23</f>
        <v>0</v>
      </c>
      <c r="D184" t="s">
        <v>724</v>
      </c>
    </row>
    <row r="185" spans="1:4" x14ac:dyDescent="0.2">
      <c r="A185" s="382">
        <v>7220404</v>
      </c>
      <c r="B185" s="382" t="e">
        <f>#REF!</f>
        <v>#REF!</v>
      </c>
      <c r="C185" s="383">
        <f>STS002a!F23</f>
        <v>0</v>
      </c>
      <c r="D185" t="s">
        <v>724</v>
      </c>
    </row>
    <row r="186" spans="1:4" x14ac:dyDescent="0.2">
      <c r="A186" s="382">
        <v>7220405</v>
      </c>
      <c r="B186" s="382" t="e">
        <f>#REF!</f>
        <v>#REF!</v>
      </c>
      <c r="C186" s="383">
        <f>STS002a!G23</f>
        <v>0</v>
      </c>
      <c r="D186" t="s">
        <v>724</v>
      </c>
    </row>
    <row r="187" spans="1:4" x14ac:dyDescent="0.2">
      <c r="A187" s="382">
        <v>7220406</v>
      </c>
      <c r="B187" s="382" t="e">
        <f>#REF!</f>
        <v>#REF!</v>
      </c>
      <c r="C187" s="383">
        <f>STS002a!H23</f>
        <v>0</v>
      </c>
      <c r="D187" t="s">
        <v>724</v>
      </c>
    </row>
    <row r="188" spans="1:4" x14ac:dyDescent="0.2">
      <c r="A188" s="382">
        <v>7220407</v>
      </c>
      <c r="B188" s="382" t="e">
        <f>#REF!</f>
        <v>#REF!</v>
      </c>
      <c r="C188" s="383">
        <f>STS002a!I23</f>
        <v>0</v>
      </c>
      <c r="D188" t="s">
        <v>724</v>
      </c>
    </row>
    <row r="189" spans="1:4" x14ac:dyDescent="0.2">
      <c r="A189" s="382">
        <v>7220408</v>
      </c>
      <c r="B189" s="382" t="e">
        <f>#REF!</f>
        <v>#REF!</v>
      </c>
      <c r="C189" s="383">
        <f>STS002a!J23</f>
        <v>0</v>
      </c>
      <c r="D189" t="s">
        <v>724</v>
      </c>
    </row>
    <row r="190" spans="1:4" x14ac:dyDescent="0.2">
      <c r="A190" s="382">
        <v>7220409</v>
      </c>
      <c r="B190" s="382" t="e">
        <f>#REF!</f>
        <v>#REF!</v>
      </c>
      <c r="C190" s="383">
        <f>STS002a!K23</f>
        <v>0</v>
      </c>
      <c r="D190" t="s">
        <v>724</v>
      </c>
    </row>
    <row r="191" spans="1:4" x14ac:dyDescent="0.2">
      <c r="A191" s="382">
        <v>7220410</v>
      </c>
      <c r="B191" s="382" t="e">
        <f>#REF!</f>
        <v>#REF!</v>
      </c>
      <c r="C191" s="383">
        <f>STS002a!L23</f>
        <v>0</v>
      </c>
      <c r="D191" t="s">
        <v>724</v>
      </c>
    </row>
    <row r="192" spans="1:4" x14ac:dyDescent="0.2">
      <c r="A192" s="382">
        <v>7220501</v>
      </c>
      <c r="B192" s="382" t="e">
        <f>#REF!</f>
        <v>#REF!</v>
      </c>
      <c r="C192" s="383">
        <f>STS002a!C24</f>
        <v>0</v>
      </c>
      <c r="D192" t="s">
        <v>724</v>
      </c>
    </row>
    <row r="193" spans="1:4" x14ac:dyDescent="0.2">
      <c r="A193" s="382">
        <v>7220502</v>
      </c>
      <c r="B193" s="382" t="e">
        <f>#REF!</f>
        <v>#REF!</v>
      </c>
      <c r="C193" s="383">
        <f>STS002a!D24</f>
        <v>0</v>
      </c>
      <c r="D193" t="s">
        <v>724</v>
      </c>
    </row>
    <row r="194" spans="1:4" x14ac:dyDescent="0.2">
      <c r="A194" s="382">
        <v>7220503</v>
      </c>
      <c r="B194" s="382" t="e">
        <f>#REF!</f>
        <v>#REF!</v>
      </c>
      <c r="C194" s="383">
        <f>STS002a!E24</f>
        <v>0</v>
      </c>
      <c r="D194" t="s">
        <v>724</v>
      </c>
    </row>
    <row r="195" spans="1:4" x14ac:dyDescent="0.2">
      <c r="A195" s="382">
        <v>7220504</v>
      </c>
      <c r="B195" s="382" t="e">
        <f>#REF!</f>
        <v>#REF!</v>
      </c>
      <c r="C195" s="383">
        <f>STS002a!F24</f>
        <v>0</v>
      </c>
      <c r="D195" t="s">
        <v>724</v>
      </c>
    </row>
    <row r="196" spans="1:4" x14ac:dyDescent="0.2">
      <c r="A196" s="382">
        <v>7220505</v>
      </c>
      <c r="B196" s="382" t="e">
        <f>#REF!</f>
        <v>#REF!</v>
      </c>
      <c r="C196" s="383">
        <f>STS002a!G24</f>
        <v>0</v>
      </c>
      <c r="D196" t="s">
        <v>724</v>
      </c>
    </row>
    <row r="197" spans="1:4" x14ac:dyDescent="0.2">
      <c r="A197" s="382">
        <v>7220506</v>
      </c>
      <c r="B197" s="382" t="e">
        <f>#REF!</f>
        <v>#REF!</v>
      </c>
      <c r="C197" s="383">
        <f>STS002a!H24</f>
        <v>0</v>
      </c>
      <c r="D197" t="s">
        <v>724</v>
      </c>
    </row>
    <row r="198" spans="1:4" x14ac:dyDescent="0.2">
      <c r="A198" s="382">
        <v>7220507</v>
      </c>
      <c r="B198" s="382" t="e">
        <f>#REF!</f>
        <v>#REF!</v>
      </c>
      <c r="C198" s="383">
        <f>STS002a!I24</f>
        <v>0</v>
      </c>
      <c r="D198" t="s">
        <v>724</v>
      </c>
    </row>
    <row r="199" spans="1:4" x14ac:dyDescent="0.2">
      <c r="A199" s="382">
        <v>7220508</v>
      </c>
      <c r="B199" s="382" t="e">
        <f>#REF!</f>
        <v>#REF!</v>
      </c>
      <c r="C199" s="383">
        <f>STS002a!J24</f>
        <v>0</v>
      </c>
      <c r="D199" t="s">
        <v>724</v>
      </c>
    </row>
    <row r="200" spans="1:4" x14ac:dyDescent="0.2">
      <c r="A200" s="382">
        <v>7220509</v>
      </c>
      <c r="B200" s="382" t="e">
        <f>#REF!</f>
        <v>#REF!</v>
      </c>
      <c r="C200" s="383">
        <f>STS002a!K24</f>
        <v>0</v>
      </c>
      <c r="D200" t="s">
        <v>724</v>
      </c>
    </row>
    <row r="201" spans="1:4" x14ac:dyDescent="0.2">
      <c r="A201" s="382">
        <v>7220510</v>
      </c>
      <c r="B201" s="382" t="e">
        <f>#REF!</f>
        <v>#REF!</v>
      </c>
      <c r="C201" s="383">
        <f>STS002a!L24</f>
        <v>0</v>
      </c>
      <c r="D201" t="s">
        <v>724</v>
      </c>
    </row>
    <row r="202" spans="1:4" x14ac:dyDescent="0.2">
      <c r="A202" s="382">
        <v>7220601</v>
      </c>
      <c r="B202" s="382" t="e">
        <f>#REF!</f>
        <v>#REF!</v>
      </c>
      <c r="C202" s="383">
        <f>STS002a!C25</f>
        <v>0</v>
      </c>
      <c r="D202" t="s">
        <v>724</v>
      </c>
    </row>
    <row r="203" spans="1:4" x14ac:dyDescent="0.2">
      <c r="A203" s="382">
        <v>7220602</v>
      </c>
      <c r="B203" s="382" t="e">
        <f>#REF!</f>
        <v>#REF!</v>
      </c>
      <c r="C203" s="383">
        <f>STS002a!D25</f>
        <v>0</v>
      </c>
      <c r="D203" t="s">
        <v>724</v>
      </c>
    </row>
    <row r="204" spans="1:4" x14ac:dyDescent="0.2">
      <c r="A204" s="382">
        <v>7220603</v>
      </c>
      <c r="B204" s="382" t="e">
        <f>#REF!</f>
        <v>#REF!</v>
      </c>
      <c r="C204" s="383">
        <f>STS002a!E25</f>
        <v>0</v>
      </c>
      <c r="D204" t="s">
        <v>724</v>
      </c>
    </row>
    <row r="205" spans="1:4" x14ac:dyDescent="0.2">
      <c r="A205" s="382">
        <v>7220604</v>
      </c>
      <c r="B205" s="382" t="e">
        <f>#REF!</f>
        <v>#REF!</v>
      </c>
      <c r="C205" s="383">
        <f>STS002a!F25</f>
        <v>0</v>
      </c>
      <c r="D205" t="s">
        <v>724</v>
      </c>
    </row>
    <row r="206" spans="1:4" x14ac:dyDescent="0.2">
      <c r="A206" s="382">
        <v>7220605</v>
      </c>
      <c r="B206" s="382" t="e">
        <f>#REF!</f>
        <v>#REF!</v>
      </c>
      <c r="C206" s="383">
        <f>STS002a!G25</f>
        <v>0</v>
      </c>
      <c r="D206" t="s">
        <v>724</v>
      </c>
    </row>
    <row r="207" spans="1:4" x14ac:dyDescent="0.2">
      <c r="A207" s="382">
        <v>7220606</v>
      </c>
      <c r="B207" s="382" t="e">
        <f>#REF!</f>
        <v>#REF!</v>
      </c>
      <c r="C207" s="383">
        <f>STS002a!H25</f>
        <v>0</v>
      </c>
      <c r="D207" t="s">
        <v>724</v>
      </c>
    </row>
    <row r="208" spans="1:4" x14ac:dyDescent="0.2">
      <c r="A208" s="382">
        <v>7220607</v>
      </c>
      <c r="B208" s="382" t="e">
        <f>#REF!</f>
        <v>#REF!</v>
      </c>
      <c r="C208" s="383">
        <f>STS002a!I25</f>
        <v>0</v>
      </c>
      <c r="D208" t="s">
        <v>724</v>
      </c>
    </row>
    <row r="209" spans="1:4" x14ac:dyDescent="0.2">
      <c r="A209" s="382">
        <v>7220608</v>
      </c>
      <c r="B209" s="382" t="e">
        <f>#REF!</f>
        <v>#REF!</v>
      </c>
      <c r="C209" s="383">
        <f>STS002a!J25</f>
        <v>0</v>
      </c>
      <c r="D209" t="s">
        <v>724</v>
      </c>
    </row>
    <row r="210" spans="1:4" x14ac:dyDescent="0.2">
      <c r="A210" s="382">
        <v>7220609</v>
      </c>
      <c r="B210" s="382" t="e">
        <f>#REF!</f>
        <v>#REF!</v>
      </c>
      <c r="C210" s="383">
        <f>STS002a!K25</f>
        <v>0</v>
      </c>
      <c r="D210" t="s">
        <v>724</v>
      </c>
    </row>
    <row r="211" spans="1:4" x14ac:dyDescent="0.2">
      <c r="A211" s="382">
        <v>7220610</v>
      </c>
      <c r="B211" s="382" t="e">
        <f>#REF!</f>
        <v>#REF!</v>
      </c>
      <c r="C211" s="383">
        <f>STS002a!L25</f>
        <v>0</v>
      </c>
      <c r="D211" t="s">
        <v>724</v>
      </c>
    </row>
    <row r="212" spans="1:4" x14ac:dyDescent="0.2">
      <c r="A212" s="382">
        <v>7220701</v>
      </c>
      <c r="B212" s="382" t="e">
        <f>#REF!</f>
        <v>#REF!</v>
      </c>
      <c r="C212" s="383">
        <f>STS002a!C26</f>
        <v>0</v>
      </c>
      <c r="D212" t="s">
        <v>724</v>
      </c>
    </row>
    <row r="213" spans="1:4" x14ac:dyDescent="0.2">
      <c r="A213" s="382">
        <v>7220702</v>
      </c>
      <c r="B213" s="382" t="e">
        <f>#REF!</f>
        <v>#REF!</v>
      </c>
      <c r="C213" s="383">
        <f>STS002a!D26</f>
        <v>0</v>
      </c>
      <c r="D213" t="s">
        <v>724</v>
      </c>
    </row>
    <row r="214" spans="1:4" x14ac:dyDescent="0.2">
      <c r="A214" s="382">
        <v>7220703</v>
      </c>
      <c r="B214" s="382" t="e">
        <f>#REF!</f>
        <v>#REF!</v>
      </c>
      <c r="C214" s="383">
        <f>STS002a!E26</f>
        <v>0</v>
      </c>
      <c r="D214" t="s">
        <v>724</v>
      </c>
    </row>
    <row r="215" spans="1:4" x14ac:dyDescent="0.2">
      <c r="A215" s="382">
        <v>7220704</v>
      </c>
      <c r="B215" s="382" t="e">
        <f>#REF!</f>
        <v>#REF!</v>
      </c>
      <c r="C215" s="383">
        <f>STS002a!F26</f>
        <v>0</v>
      </c>
      <c r="D215" t="s">
        <v>724</v>
      </c>
    </row>
    <row r="216" spans="1:4" x14ac:dyDescent="0.2">
      <c r="A216" s="382">
        <v>7220705</v>
      </c>
      <c r="B216" s="382" t="e">
        <f>#REF!</f>
        <v>#REF!</v>
      </c>
      <c r="C216" s="383">
        <f>STS002a!G26</f>
        <v>0</v>
      </c>
      <c r="D216" t="s">
        <v>724</v>
      </c>
    </row>
    <row r="217" spans="1:4" x14ac:dyDescent="0.2">
      <c r="A217" s="382">
        <v>7220706</v>
      </c>
      <c r="B217" s="382" t="e">
        <f>#REF!</f>
        <v>#REF!</v>
      </c>
      <c r="C217" s="383">
        <f>STS002a!H26</f>
        <v>0</v>
      </c>
      <c r="D217" t="s">
        <v>724</v>
      </c>
    </row>
    <row r="218" spans="1:4" x14ac:dyDescent="0.2">
      <c r="A218" s="382">
        <v>7220707</v>
      </c>
      <c r="B218" s="382" t="e">
        <f>#REF!</f>
        <v>#REF!</v>
      </c>
      <c r="C218" s="383">
        <f>STS002a!I26</f>
        <v>0</v>
      </c>
      <c r="D218" t="s">
        <v>724</v>
      </c>
    </row>
    <row r="219" spans="1:4" x14ac:dyDescent="0.2">
      <c r="A219" s="382">
        <v>7220708</v>
      </c>
      <c r="B219" s="382" t="e">
        <f>#REF!</f>
        <v>#REF!</v>
      </c>
      <c r="C219" s="383">
        <f>STS002a!J26</f>
        <v>0</v>
      </c>
      <c r="D219" t="s">
        <v>724</v>
      </c>
    </row>
    <row r="220" spans="1:4" x14ac:dyDescent="0.2">
      <c r="A220" s="382">
        <v>7220709</v>
      </c>
      <c r="B220" s="382" t="e">
        <f>#REF!</f>
        <v>#REF!</v>
      </c>
      <c r="C220" s="383">
        <f>STS002a!K26</f>
        <v>0</v>
      </c>
      <c r="D220" t="s">
        <v>724</v>
      </c>
    </row>
    <row r="221" spans="1:4" x14ac:dyDescent="0.2">
      <c r="A221" s="382">
        <v>7220710</v>
      </c>
      <c r="B221" s="382" t="e">
        <f>#REF!</f>
        <v>#REF!</v>
      </c>
      <c r="C221" s="383">
        <f>STS002a!L26</f>
        <v>0</v>
      </c>
      <c r="D221" t="s">
        <v>724</v>
      </c>
    </row>
    <row r="222" spans="1:4" x14ac:dyDescent="0.2">
      <c r="A222" s="382">
        <v>7220801</v>
      </c>
      <c r="B222" s="382" t="e">
        <f>#REF!</f>
        <v>#REF!</v>
      </c>
      <c r="C222" s="383">
        <f>STS002a!C27</f>
        <v>0</v>
      </c>
      <c r="D222" t="s">
        <v>724</v>
      </c>
    </row>
    <row r="223" spans="1:4" x14ac:dyDescent="0.2">
      <c r="A223" s="382">
        <v>7220802</v>
      </c>
      <c r="B223" s="382" t="e">
        <f>#REF!</f>
        <v>#REF!</v>
      </c>
      <c r="C223" s="383">
        <f>STS002a!D27</f>
        <v>0</v>
      </c>
      <c r="D223" t="s">
        <v>724</v>
      </c>
    </row>
    <row r="224" spans="1:4" x14ac:dyDescent="0.2">
      <c r="A224" s="382">
        <v>7220803</v>
      </c>
      <c r="B224" s="382" t="e">
        <f>#REF!</f>
        <v>#REF!</v>
      </c>
      <c r="C224" s="383">
        <f>STS002a!E27</f>
        <v>0</v>
      </c>
      <c r="D224" t="s">
        <v>724</v>
      </c>
    </row>
    <row r="225" spans="1:4" x14ac:dyDescent="0.2">
      <c r="A225" s="382">
        <v>7220804</v>
      </c>
      <c r="B225" s="382" t="e">
        <f>#REF!</f>
        <v>#REF!</v>
      </c>
      <c r="C225" s="383">
        <f>STS002a!F27</f>
        <v>0</v>
      </c>
      <c r="D225" t="s">
        <v>724</v>
      </c>
    </row>
    <row r="226" spans="1:4" x14ac:dyDescent="0.2">
      <c r="A226" s="382">
        <v>7220805</v>
      </c>
      <c r="B226" s="382" t="e">
        <f>#REF!</f>
        <v>#REF!</v>
      </c>
      <c r="C226" s="383">
        <f>STS002a!G27</f>
        <v>0</v>
      </c>
      <c r="D226" t="s">
        <v>724</v>
      </c>
    </row>
    <row r="227" spans="1:4" x14ac:dyDescent="0.2">
      <c r="A227" s="382">
        <v>7220806</v>
      </c>
      <c r="B227" s="382" t="e">
        <f>#REF!</f>
        <v>#REF!</v>
      </c>
      <c r="C227" s="383">
        <f>STS002a!H27</f>
        <v>0</v>
      </c>
      <c r="D227" t="s">
        <v>724</v>
      </c>
    </row>
    <row r="228" spans="1:4" x14ac:dyDescent="0.2">
      <c r="A228" s="382">
        <v>7220807</v>
      </c>
      <c r="B228" s="382" t="e">
        <f>#REF!</f>
        <v>#REF!</v>
      </c>
      <c r="C228" s="383">
        <f>STS002a!I27</f>
        <v>0</v>
      </c>
      <c r="D228" t="s">
        <v>724</v>
      </c>
    </row>
    <row r="229" spans="1:4" x14ac:dyDescent="0.2">
      <c r="A229" s="382">
        <v>7220808</v>
      </c>
      <c r="B229" s="382" t="e">
        <f>#REF!</f>
        <v>#REF!</v>
      </c>
      <c r="C229" s="383">
        <f>STS002a!J27</f>
        <v>0</v>
      </c>
      <c r="D229" t="s">
        <v>724</v>
      </c>
    </row>
    <row r="230" spans="1:4" x14ac:dyDescent="0.2">
      <c r="A230" s="382">
        <v>7220809</v>
      </c>
      <c r="B230" s="382" t="e">
        <f>#REF!</f>
        <v>#REF!</v>
      </c>
      <c r="C230" s="383">
        <f>STS002a!K27</f>
        <v>0</v>
      </c>
      <c r="D230" t="s">
        <v>724</v>
      </c>
    </row>
    <row r="231" spans="1:4" x14ac:dyDescent="0.2">
      <c r="A231" s="382">
        <v>7220810</v>
      </c>
      <c r="B231" s="382" t="e">
        <f>#REF!</f>
        <v>#REF!</v>
      </c>
      <c r="C231" s="383">
        <f>STS002a!L27</f>
        <v>0</v>
      </c>
      <c r="D231" t="s">
        <v>724</v>
      </c>
    </row>
    <row r="232" spans="1:4" x14ac:dyDescent="0.2">
      <c r="A232" s="382">
        <v>7220901</v>
      </c>
      <c r="B232" s="382" t="e">
        <f>#REF!</f>
        <v>#REF!</v>
      </c>
      <c r="C232" s="383">
        <f>STS002a!C28</f>
        <v>0</v>
      </c>
      <c r="D232" t="s">
        <v>724</v>
      </c>
    </row>
    <row r="233" spans="1:4" x14ac:dyDescent="0.2">
      <c r="A233" s="382">
        <v>7220902</v>
      </c>
      <c r="B233" s="382" t="e">
        <f>#REF!</f>
        <v>#REF!</v>
      </c>
      <c r="C233" s="383">
        <f>STS002a!D28</f>
        <v>0</v>
      </c>
      <c r="D233" t="s">
        <v>724</v>
      </c>
    </row>
    <row r="234" spans="1:4" x14ac:dyDescent="0.2">
      <c r="A234" s="382">
        <v>7220903</v>
      </c>
      <c r="B234" s="382" t="e">
        <f>#REF!</f>
        <v>#REF!</v>
      </c>
      <c r="C234" s="383">
        <f>STS002a!E28</f>
        <v>0</v>
      </c>
      <c r="D234" t="s">
        <v>724</v>
      </c>
    </row>
    <row r="235" spans="1:4" x14ac:dyDescent="0.2">
      <c r="A235" s="382">
        <v>7220904</v>
      </c>
      <c r="B235" s="382" t="e">
        <f>#REF!</f>
        <v>#REF!</v>
      </c>
      <c r="C235" s="383">
        <f>STS002a!F28</f>
        <v>0</v>
      </c>
      <c r="D235" t="s">
        <v>724</v>
      </c>
    </row>
    <row r="236" spans="1:4" x14ac:dyDescent="0.2">
      <c r="A236" s="382">
        <v>7220905</v>
      </c>
      <c r="B236" s="382" t="e">
        <f>#REF!</f>
        <v>#REF!</v>
      </c>
      <c r="C236" s="383">
        <f>STS002a!G28</f>
        <v>0</v>
      </c>
      <c r="D236" t="s">
        <v>724</v>
      </c>
    </row>
    <row r="237" spans="1:4" x14ac:dyDescent="0.2">
      <c r="A237" s="382">
        <v>7220906</v>
      </c>
      <c r="B237" s="382" t="e">
        <f>#REF!</f>
        <v>#REF!</v>
      </c>
      <c r="C237" s="383">
        <f>STS002a!H28</f>
        <v>0</v>
      </c>
      <c r="D237" t="s">
        <v>724</v>
      </c>
    </row>
    <row r="238" spans="1:4" x14ac:dyDescent="0.2">
      <c r="A238" s="382">
        <v>7220907</v>
      </c>
      <c r="B238" s="382" t="e">
        <f>#REF!</f>
        <v>#REF!</v>
      </c>
      <c r="C238" s="383">
        <f>STS002a!I28</f>
        <v>0</v>
      </c>
      <c r="D238" t="s">
        <v>724</v>
      </c>
    </row>
    <row r="239" spans="1:4" x14ac:dyDescent="0.2">
      <c r="A239" s="382">
        <v>7220908</v>
      </c>
      <c r="B239" s="382" t="e">
        <f>#REF!</f>
        <v>#REF!</v>
      </c>
      <c r="C239" s="383">
        <f>STS002a!J28</f>
        <v>0</v>
      </c>
      <c r="D239" t="s">
        <v>724</v>
      </c>
    </row>
    <row r="240" spans="1:4" x14ac:dyDescent="0.2">
      <c r="A240" s="382">
        <v>7220909</v>
      </c>
      <c r="B240" s="382" t="e">
        <f>#REF!</f>
        <v>#REF!</v>
      </c>
      <c r="C240" s="383">
        <f>STS002a!K28</f>
        <v>0</v>
      </c>
      <c r="D240" t="s">
        <v>724</v>
      </c>
    </row>
    <row r="241" spans="1:4" x14ac:dyDescent="0.2">
      <c r="A241" s="382">
        <v>7220910</v>
      </c>
      <c r="B241" s="382" t="e">
        <f>#REF!</f>
        <v>#REF!</v>
      </c>
      <c r="C241" s="383">
        <f>STS002a!L28</f>
        <v>0</v>
      </c>
      <c r="D241" t="s">
        <v>724</v>
      </c>
    </row>
    <row r="242" spans="1:4" x14ac:dyDescent="0.2">
      <c r="A242" s="382">
        <v>7221001</v>
      </c>
      <c r="B242" s="382" t="e">
        <f>#REF!</f>
        <v>#REF!</v>
      </c>
      <c r="C242" s="383">
        <f>STS002a!C29</f>
        <v>0</v>
      </c>
      <c r="D242" t="s">
        <v>724</v>
      </c>
    </row>
    <row r="243" spans="1:4" x14ac:dyDescent="0.2">
      <c r="A243" s="382">
        <v>7221002</v>
      </c>
      <c r="B243" s="382" t="e">
        <f>#REF!</f>
        <v>#REF!</v>
      </c>
      <c r="C243" s="383">
        <f>STS002a!D29</f>
        <v>0</v>
      </c>
      <c r="D243" t="s">
        <v>724</v>
      </c>
    </row>
    <row r="244" spans="1:4" x14ac:dyDescent="0.2">
      <c r="A244" s="382">
        <v>7221003</v>
      </c>
      <c r="B244" s="382" t="e">
        <f>#REF!</f>
        <v>#REF!</v>
      </c>
      <c r="C244" s="383">
        <f>STS002a!E29</f>
        <v>0</v>
      </c>
      <c r="D244" t="s">
        <v>724</v>
      </c>
    </row>
    <row r="245" spans="1:4" x14ac:dyDescent="0.2">
      <c r="A245" s="382">
        <v>7221004</v>
      </c>
      <c r="B245" s="382" t="e">
        <f>#REF!</f>
        <v>#REF!</v>
      </c>
      <c r="C245" s="383">
        <f>STS002a!F29</f>
        <v>0</v>
      </c>
      <c r="D245" t="s">
        <v>724</v>
      </c>
    </row>
    <row r="246" spans="1:4" x14ac:dyDescent="0.2">
      <c r="A246" s="382">
        <v>7221005</v>
      </c>
      <c r="B246" s="382" t="e">
        <f>#REF!</f>
        <v>#REF!</v>
      </c>
      <c r="C246" s="383">
        <f>STS002a!G29</f>
        <v>0</v>
      </c>
      <c r="D246" t="s">
        <v>724</v>
      </c>
    </row>
    <row r="247" spans="1:4" x14ac:dyDescent="0.2">
      <c r="A247" s="382">
        <v>7221006</v>
      </c>
      <c r="B247" s="382" t="e">
        <f>#REF!</f>
        <v>#REF!</v>
      </c>
      <c r="C247" s="383">
        <f>STS002a!H29</f>
        <v>0</v>
      </c>
      <c r="D247" t="s">
        <v>724</v>
      </c>
    </row>
    <row r="248" spans="1:4" x14ac:dyDescent="0.2">
      <c r="A248" s="382">
        <v>7221007</v>
      </c>
      <c r="B248" s="382" t="e">
        <f>#REF!</f>
        <v>#REF!</v>
      </c>
      <c r="C248" s="383">
        <f>STS002a!I29</f>
        <v>0</v>
      </c>
      <c r="D248" t="s">
        <v>724</v>
      </c>
    </row>
    <row r="249" spans="1:4" x14ac:dyDescent="0.2">
      <c r="A249" s="382">
        <v>7221008</v>
      </c>
      <c r="B249" s="382" t="e">
        <f>#REF!</f>
        <v>#REF!</v>
      </c>
      <c r="C249" s="383">
        <f>STS002a!J29</f>
        <v>0</v>
      </c>
      <c r="D249" t="s">
        <v>724</v>
      </c>
    </row>
    <row r="250" spans="1:4" x14ac:dyDescent="0.2">
      <c r="A250" s="382">
        <v>7221009</v>
      </c>
      <c r="B250" s="382" t="e">
        <f>#REF!</f>
        <v>#REF!</v>
      </c>
      <c r="C250" s="383">
        <f>STS002a!K29</f>
        <v>0</v>
      </c>
      <c r="D250" t="s">
        <v>724</v>
      </c>
    </row>
    <row r="251" spans="1:4" x14ac:dyDescent="0.2">
      <c r="A251" s="382">
        <v>7221010</v>
      </c>
      <c r="B251" s="382" t="e">
        <f>#REF!</f>
        <v>#REF!</v>
      </c>
      <c r="C251" s="383">
        <f>STS002a!L29</f>
        <v>0</v>
      </c>
      <c r="D251" t="s">
        <v>724</v>
      </c>
    </row>
    <row r="252" spans="1:4" x14ac:dyDescent="0.2">
      <c r="A252" s="382">
        <v>7221101</v>
      </c>
      <c r="B252" s="382" t="e">
        <f>#REF!</f>
        <v>#REF!</v>
      </c>
      <c r="C252" s="383">
        <f>STS002a!C30</f>
        <v>0</v>
      </c>
      <c r="D252" t="s">
        <v>724</v>
      </c>
    </row>
    <row r="253" spans="1:4" x14ac:dyDescent="0.2">
      <c r="A253" s="382">
        <v>7221102</v>
      </c>
      <c r="B253" s="382" t="e">
        <f>#REF!</f>
        <v>#REF!</v>
      </c>
      <c r="C253" s="383">
        <f>STS002a!D30</f>
        <v>0</v>
      </c>
      <c r="D253" t="s">
        <v>724</v>
      </c>
    </row>
    <row r="254" spans="1:4" x14ac:dyDescent="0.2">
      <c r="A254" s="382">
        <v>7221103</v>
      </c>
      <c r="B254" s="382" t="e">
        <f>#REF!</f>
        <v>#REF!</v>
      </c>
      <c r="C254" s="383">
        <f>STS002a!E30</f>
        <v>0</v>
      </c>
      <c r="D254" t="s">
        <v>724</v>
      </c>
    </row>
    <row r="255" spans="1:4" x14ac:dyDescent="0.2">
      <c r="A255" s="382">
        <v>7221104</v>
      </c>
      <c r="B255" s="382" t="e">
        <f>#REF!</f>
        <v>#REF!</v>
      </c>
      <c r="C255" s="383">
        <f>STS002a!F30</f>
        <v>0</v>
      </c>
      <c r="D255" t="s">
        <v>724</v>
      </c>
    </row>
    <row r="256" spans="1:4" x14ac:dyDescent="0.2">
      <c r="A256" s="382">
        <v>7221105</v>
      </c>
      <c r="B256" s="382" t="e">
        <f>#REF!</f>
        <v>#REF!</v>
      </c>
      <c r="C256" s="383">
        <f>STS002a!G30</f>
        <v>0</v>
      </c>
      <c r="D256" t="s">
        <v>724</v>
      </c>
    </row>
    <row r="257" spans="1:4" x14ac:dyDescent="0.2">
      <c r="A257" s="382">
        <v>7221106</v>
      </c>
      <c r="B257" s="382" t="e">
        <f>#REF!</f>
        <v>#REF!</v>
      </c>
      <c r="C257" s="383">
        <f>STS002a!H30</f>
        <v>0</v>
      </c>
      <c r="D257" t="s">
        <v>724</v>
      </c>
    </row>
    <row r="258" spans="1:4" x14ac:dyDescent="0.2">
      <c r="A258" s="382">
        <v>7221107</v>
      </c>
      <c r="B258" s="382" t="e">
        <f>#REF!</f>
        <v>#REF!</v>
      </c>
      <c r="C258" s="383">
        <f>STS002a!I30</f>
        <v>0</v>
      </c>
      <c r="D258" t="s">
        <v>724</v>
      </c>
    </row>
    <row r="259" spans="1:4" x14ac:dyDescent="0.2">
      <c r="A259" s="382">
        <v>7221108</v>
      </c>
      <c r="B259" s="382" t="e">
        <f>#REF!</f>
        <v>#REF!</v>
      </c>
      <c r="C259" s="383">
        <f>STS002a!J30</f>
        <v>0</v>
      </c>
      <c r="D259" t="s">
        <v>724</v>
      </c>
    </row>
    <row r="260" spans="1:4" x14ac:dyDescent="0.2">
      <c r="A260" s="382">
        <v>7221109</v>
      </c>
      <c r="B260" s="382" t="e">
        <f>#REF!</f>
        <v>#REF!</v>
      </c>
      <c r="C260" s="383">
        <f>STS002a!K30</f>
        <v>0</v>
      </c>
      <c r="D260" t="s">
        <v>724</v>
      </c>
    </row>
    <row r="261" spans="1:4" x14ac:dyDescent="0.2">
      <c r="A261" s="382">
        <v>7221110</v>
      </c>
      <c r="B261" s="382" t="e">
        <f>#REF!</f>
        <v>#REF!</v>
      </c>
      <c r="C261" s="383">
        <f>STS002a!L30</f>
        <v>0</v>
      </c>
      <c r="D261" t="s">
        <v>724</v>
      </c>
    </row>
    <row r="262" spans="1:4" x14ac:dyDescent="0.2">
      <c r="A262" s="382">
        <v>7221201</v>
      </c>
      <c r="B262" s="382" t="e">
        <f>#REF!</f>
        <v>#REF!</v>
      </c>
      <c r="C262" s="383">
        <f>STS002a!C31</f>
        <v>7</v>
      </c>
      <c r="D262" t="s">
        <v>724</v>
      </c>
    </row>
    <row r="263" spans="1:4" x14ac:dyDescent="0.2">
      <c r="A263" s="382">
        <v>7221202</v>
      </c>
      <c r="B263" s="382" t="e">
        <f>#REF!</f>
        <v>#REF!</v>
      </c>
      <c r="C263" s="383">
        <f>STS002a!D31</f>
        <v>0</v>
      </c>
      <c r="D263" t="s">
        <v>724</v>
      </c>
    </row>
    <row r="264" spans="1:4" x14ac:dyDescent="0.2">
      <c r="A264" s="382">
        <v>7221203</v>
      </c>
      <c r="B264" s="382" t="e">
        <f>#REF!</f>
        <v>#REF!</v>
      </c>
      <c r="C264" s="383">
        <f>STS002a!E31</f>
        <v>8</v>
      </c>
      <c r="D264" t="s">
        <v>724</v>
      </c>
    </row>
    <row r="265" spans="1:4" x14ac:dyDescent="0.2">
      <c r="A265" s="382">
        <v>7221204</v>
      </c>
      <c r="B265" s="382" t="e">
        <f>#REF!</f>
        <v>#REF!</v>
      </c>
      <c r="C265" s="383">
        <f>STS002a!F31</f>
        <v>0</v>
      </c>
      <c r="D265" t="s">
        <v>724</v>
      </c>
    </row>
    <row r="266" spans="1:4" x14ac:dyDescent="0.2">
      <c r="A266" s="382">
        <v>7221205</v>
      </c>
      <c r="B266" s="382" t="e">
        <f>#REF!</f>
        <v>#REF!</v>
      </c>
      <c r="C266" s="383">
        <f>STS002a!G31</f>
        <v>0</v>
      </c>
      <c r="D266" t="s">
        <v>724</v>
      </c>
    </row>
    <row r="267" spans="1:4" x14ac:dyDescent="0.2">
      <c r="A267" s="382">
        <v>7221206</v>
      </c>
      <c r="B267" s="382" t="e">
        <f>#REF!</f>
        <v>#REF!</v>
      </c>
      <c r="C267" s="383">
        <f>STS002a!H31</f>
        <v>8</v>
      </c>
      <c r="D267" t="s">
        <v>724</v>
      </c>
    </row>
    <row r="268" spans="1:4" x14ac:dyDescent="0.2">
      <c r="A268" s="382">
        <v>7221207</v>
      </c>
      <c r="B268" s="382" t="e">
        <f>#REF!</f>
        <v>#REF!</v>
      </c>
      <c r="C268" s="383">
        <f>STS002a!I31</f>
        <v>8</v>
      </c>
      <c r="D268" t="s">
        <v>724</v>
      </c>
    </row>
    <row r="269" spans="1:4" x14ac:dyDescent="0.2">
      <c r="A269" s="382">
        <v>7221208</v>
      </c>
      <c r="B269" s="382" t="e">
        <f>#REF!</f>
        <v>#REF!</v>
      </c>
      <c r="C269" s="383">
        <f>STS002a!J31</f>
        <v>0</v>
      </c>
      <c r="D269" t="s">
        <v>724</v>
      </c>
    </row>
    <row r="270" spans="1:4" x14ac:dyDescent="0.2">
      <c r="A270" s="382">
        <v>7221209</v>
      </c>
      <c r="B270" s="382" t="e">
        <f>#REF!</f>
        <v>#REF!</v>
      </c>
      <c r="C270" s="383">
        <f>STS002a!K31</f>
        <v>16</v>
      </c>
      <c r="D270" t="s">
        <v>724</v>
      </c>
    </row>
    <row r="271" spans="1:4" x14ac:dyDescent="0.2">
      <c r="A271" s="382">
        <v>7221210</v>
      </c>
      <c r="B271" s="382" t="e">
        <f>#REF!</f>
        <v>#REF!</v>
      </c>
      <c r="C271" s="383">
        <f>STS002a!L31</f>
        <v>47</v>
      </c>
      <c r="D271" t="s">
        <v>724</v>
      </c>
    </row>
    <row r="272" spans="1:4" x14ac:dyDescent="0.2">
      <c r="A272" s="382">
        <v>7230101</v>
      </c>
      <c r="B272" s="382" t="e">
        <f>#REF!</f>
        <v>#REF!</v>
      </c>
      <c r="C272" s="383">
        <f>STS002a!C36</f>
        <v>1</v>
      </c>
      <c r="D272" t="s">
        <v>724</v>
      </c>
    </row>
    <row r="273" spans="1:4" x14ac:dyDescent="0.2">
      <c r="A273" s="382">
        <v>7230102</v>
      </c>
      <c r="B273" s="382" t="e">
        <f>#REF!</f>
        <v>#REF!</v>
      </c>
      <c r="C273" s="383">
        <f>STS002a!D36</f>
        <v>0</v>
      </c>
      <c r="D273" t="s">
        <v>724</v>
      </c>
    </row>
    <row r="274" spans="1:4" x14ac:dyDescent="0.2">
      <c r="A274" s="382">
        <v>7230103</v>
      </c>
      <c r="B274" s="382" t="e">
        <f>#REF!</f>
        <v>#REF!</v>
      </c>
      <c r="C274" s="383">
        <f>STS002a!E36</f>
        <v>0</v>
      </c>
      <c r="D274" t="s">
        <v>724</v>
      </c>
    </row>
    <row r="275" spans="1:4" x14ac:dyDescent="0.2">
      <c r="A275" s="382">
        <v>7230104</v>
      </c>
      <c r="B275" s="382" t="e">
        <f>#REF!</f>
        <v>#REF!</v>
      </c>
      <c r="C275" s="383">
        <f>STS002a!F36</f>
        <v>0</v>
      </c>
      <c r="D275" t="s">
        <v>724</v>
      </c>
    </row>
    <row r="276" spans="1:4" x14ac:dyDescent="0.2">
      <c r="A276" s="382">
        <v>7230105</v>
      </c>
      <c r="B276" s="382" t="e">
        <f>#REF!</f>
        <v>#REF!</v>
      </c>
      <c r="C276" s="383">
        <f>STS002a!G36</f>
        <v>0</v>
      </c>
      <c r="D276" t="s">
        <v>724</v>
      </c>
    </row>
    <row r="277" spans="1:4" x14ac:dyDescent="0.2">
      <c r="A277" s="382">
        <v>7230106</v>
      </c>
      <c r="B277" s="382" t="e">
        <f>#REF!</f>
        <v>#REF!</v>
      </c>
      <c r="C277" s="383">
        <f>STS002a!H36</f>
        <v>0</v>
      </c>
      <c r="D277" t="s">
        <v>724</v>
      </c>
    </row>
    <row r="278" spans="1:4" x14ac:dyDescent="0.2">
      <c r="A278" s="382">
        <v>7230107</v>
      </c>
      <c r="B278" s="382" t="e">
        <f>#REF!</f>
        <v>#REF!</v>
      </c>
      <c r="C278" s="383">
        <f>STS002a!I36</f>
        <v>2</v>
      </c>
      <c r="D278" t="s">
        <v>724</v>
      </c>
    </row>
    <row r="279" spans="1:4" x14ac:dyDescent="0.2">
      <c r="A279" s="382">
        <v>7230108</v>
      </c>
      <c r="B279" s="382" t="e">
        <f>#REF!</f>
        <v>#REF!</v>
      </c>
      <c r="C279" s="383">
        <f>STS002a!J36</f>
        <v>0</v>
      </c>
      <c r="D279" t="s">
        <v>724</v>
      </c>
    </row>
    <row r="280" spans="1:4" x14ac:dyDescent="0.2">
      <c r="A280" s="382">
        <v>7230109</v>
      </c>
      <c r="B280" s="382" t="e">
        <f>#REF!</f>
        <v>#REF!</v>
      </c>
      <c r="C280" s="383">
        <f>STS002a!K36</f>
        <v>1</v>
      </c>
      <c r="D280" t="s">
        <v>724</v>
      </c>
    </row>
    <row r="281" spans="1:4" x14ac:dyDescent="0.2">
      <c r="A281" s="382">
        <v>7230110</v>
      </c>
      <c r="B281" s="382" t="e">
        <f>#REF!</f>
        <v>#REF!</v>
      </c>
      <c r="C281" s="383">
        <f>STS002a!L36</f>
        <v>4</v>
      </c>
      <c r="D281" t="s">
        <v>724</v>
      </c>
    </row>
    <row r="282" spans="1:4" x14ac:dyDescent="0.2">
      <c r="A282" s="382">
        <v>7230201</v>
      </c>
      <c r="B282" s="382" t="e">
        <f>#REF!</f>
        <v>#REF!</v>
      </c>
      <c r="C282" s="383">
        <f>STS002a!C37</f>
        <v>171</v>
      </c>
      <c r="D282" t="s">
        <v>724</v>
      </c>
    </row>
    <row r="283" spans="1:4" x14ac:dyDescent="0.2">
      <c r="A283" s="382">
        <v>7230202</v>
      </c>
      <c r="B283" s="382" t="e">
        <f>#REF!</f>
        <v>#REF!</v>
      </c>
      <c r="C283" s="383">
        <f>STS002a!D37</f>
        <v>0</v>
      </c>
      <c r="D283" t="s">
        <v>724</v>
      </c>
    </row>
    <row r="284" spans="1:4" x14ac:dyDescent="0.2">
      <c r="A284" s="382">
        <v>7230203</v>
      </c>
      <c r="B284" s="382" t="e">
        <f>#REF!</f>
        <v>#REF!</v>
      </c>
      <c r="C284" s="383">
        <f>STS002a!E37</f>
        <v>84</v>
      </c>
      <c r="D284" t="s">
        <v>724</v>
      </c>
    </row>
    <row r="285" spans="1:4" x14ac:dyDescent="0.2">
      <c r="A285" s="382">
        <v>7230204</v>
      </c>
      <c r="B285" s="382" t="e">
        <f>#REF!</f>
        <v>#REF!</v>
      </c>
      <c r="C285" s="383">
        <f>STS002a!F37</f>
        <v>0</v>
      </c>
      <c r="D285" t="s">
        <v>724</v>
      </c>
    </row>
    <row r="286" spans="1:4" x14ac:dyDescent="0.2">
      <c r="A286" s="382">
        <v>7230205</v>
      </c>
      <c r="B286" s="382" t="e">
        <f>#REF!</f>
        <v>#REF!</v>
      </c>
      <c r="C286" s="383">
        <f>STS002a!G37</f>
        <v>0</v>
      </c>
      <c r="D286" t="s">
        <v>724</v>
      </c>
    </row>
    <row r="287" spans="1:4" x14ac:dyDescent="0.2">
      <c r="A287" s="382">
        <v>7230206</v>
      </c>
      <c r="B287" s="382" t="e">
        <f>#REF!</f>
        <v>#REF!</v>
      </c>
      <c r="C287" s="383">
        <f>STS002a!H37</f>
        <v>92</v>
      </c>
      <c r="D287" t="s">
        <v>724</v>
      </c>
    </row>
    <row r="288" spans="1:4" x14ac:dyDescent="0.2">
      <c r="A288" s="382">
        <v>7230207</v>
      </c>
      <c r="B288" s="382" t="e">
        <f>#REF!</f>
        <v>#REF!</v>
      </c>
      <c r="C288" s="383">
        <f>STS002a!I37</f>
        <v>72</v>
      </c>
      <c r="D288" t="s">
        <v>724</v>
      </c>
    </row>
    <row r="289" spans="1:4" x14ac:dyDescent="0.2">
      <c r="A289" s="382">
        <v>7230208</v>
      </c>
      <c r="B289" s="382" t="e">
        <f>#REF!</f>
        <v>#REF!</v>
      </c>
      <c r="C289" s="383">
        <f>STS002a!J37</f>
        <v>0</v>
      </c>
      <c r="D289" t="s">
        <v>724</v>
      </c>
    </row>
    <row r="290" spans="1:4" x14ac:dyDescent="0.2">
      <c r="A290" s="382">
        <v>7230209</v>
      </c>
      <c r="B290" s="382" t="e">
        <f>#REF!</f>
        <v>#REF!</v>
      </c>
      <c r="C290" s="383">
        <f>STS002a!K37</f>
        <v>165</v>
      </c>
      <c r="D290" t="s">
        <v>724</v>
      </c>
    </row>
    <row r="291" spans="1:4" x14ac:dyDescent="0.2">
      <c r="A291" s="382">
        <v>7230210</v>
      </c>
      <c r="B291" s="382" t="e">
        <f>#REF!</f>
        <v>#REF!</v>
      </c>
      <c r="C291" s="383">
        <f>STS002a!L37</f>
        <v>584</v>
      </c>
      <c r="D291" t="s">
        <v>724</v>
      </c>
    </row>
    <row r="292" spans="1:4" x14ac:dyDescent="0.2">
      <c r="A292" s="382">
        <v>7230301</v>
      </c>
      <c r="B292" s="382" t="e">
        <f>#REF!</f>
        <v>#REF!</v>
      </c>
      <c r="C292" s="383">
        <f>STS002a!C38</f>
        <v>0</v>
      </c>
      <c r="D292" t="s">
        <v>724</v>
      </c>
    </row>
    <row r="293" spans="1:4" x14ac:dyDescent="0.2">
      <c r="A293" s="382">
        <v>7230302</v>
      </c>
      <c r="B293" s="382" t="e">
        <f>#REF!</f>
        <v>#REF!</v>
      </c>
      <c r="C293" s="383">
        <f>STS002a!D38</f>
        <v>0</v>
      </c>
      <c r="D293" t="s">
        <v>724</v>
      </c>
    </row>
    <row r="294" spans="1:4" x14ac:dyDescent="0.2">
      <c r="A294" s="382">
        <v>7230303</v>
      </c>
      <c r="B294" s="382" t="e">
        <f>#REF!</f>
        <v>#REF!</v>
      </c>
      <c r="C294" s="383">
        <f>STS002a!E38</f>
        <v>0</v>
      </c>
      <c r="D294" t="s">
        <v>724</v>
      </c>
    </row>
    <row r="295" spans="1:4" x14ac:dyDescent="0.2">
      <c r="A295" s="382">
        <v>7230304</v>
      </c>
      <c r="B295" s="382" t="e">
        <f>#REF!</f>
        <v>#REF!</v>
      </c>
      <c r="C295" s="383">
        <f>STS002a!F38</f>
        <v>0</v>
      </c>
      <c r="D295" t="s">
        <v>724</v>
      </c>
    </row>
    <row r="296" spans="1:4" x14ac:dyDescent="0.2">
      <c r="A296" s="382">
        <v>7230305</v>
      </c>
      <c r="B296" s="382" t="e">
        <f>#REF!</f>
        <v>#REF!</v>
      </c>
      <c r="C296" s="383">
        <f>STS002a!G38</f>
        <v>0</v>
      </c>
      <c r="D296" t="s">
        <v>724</v>
      </c>
    </row>
    <row r="297" spans="1:4" x14ac:dyDescent="0.2">
      <c r="A297" s="382">
        <v>7230306</v>
      </c>
      <c r="B297" s="382" t="e">
        <f>#REF!</f>
        <v>#REF!</v>
      </c>
      <c r="C297" s="383">
        <f>STS002a!H38</f>
        <v>0</v>
      </c>
      <c r="D297" t="s">
        <v>724</v>
      </c>
    </row>
    <row r="298" spans="1:4" x14ac:dyDescent="0.2">
      <c r="A298" s="382">
        <v>7230307</v>
      </c>
      <c r="B298" s="382" t="e">
        <f>#REF!</f>
        <v>#REF!</v>
      </c>
      <c r="C298" s="383">
        <f>STS002a!I38</f>
        <v>0</v>
      </c>
      <c r="D298" t="s">
        <v>724</v>
      </c>
    </row>
    <row r="299" spans="1:4" x14ac:dyDescent="0.2">
      <c r="A299" s="382">
        <v>7230308</v>
      </c>
      <c r="B299" s="382" t="e">
        <f>#REF!</f>
        <v>#REF!</v>
      </c>
      <c r="C299" s="383">
        <f>STS002a!J38</f>
        <v>0</v>
      </c>
      <c r="D299" t="s">
        <v>724</v>
      </c>
    </row>
    <row r="300" spans="1:4" x14ac:dyDescent="0.2">
      <c r="A300" s="382">
        <v>7230309</v>
      </c>
      <c r="B300" s="382" t="e">
        <f>#REF!</f>
        <v>#REF!</v>
      </c>
      <c r="C300" s="383">
        <f>STS002a!K38</f>
        <v>0</v>
      </c>
      <c r="D300" t="s">
        <v>724</v>
      </c>
    </row>
    <row r="301" spans="1:4" x14ac:dyDescent="0.2">
      <c r="A301" s="382">
        <v>7230310</v>
      </c>
      <c r="B301" s="382" t="e">
        <f>#REF!</f>
        <v>#REF!</v>
      </c>
      <c r="C301" s="383">
        <f>STS002a!L38</f>
        <v>0</v>
      </c>
      <c r="D301" t="s">
        <v>724</v>
      </c>
    </row>
    <row r="302" spans="1:4" x14ac:dyDescent="0.2">
      <c r="A302" s="382">
        <v>7230401</v>
      </c>
      <c r="B302" s="382" t="e">
        <f>#REF!</f>
        <v>#REF!</v>
      </c>
      <c r="C302" s="383">
        <f>STS002a!C39</f>
        <v>0</v>
      </c>
      <c r="D302" t="s">
        <v>724</v>
      </c>
    </row>
    <row r="303" spans="1:4" x14ac:dyDescent="0.2">
      <c r="A303" s="382">
        <v>7230402</v>
      </c>
      <c r="B303" s="382" t="e">
        <f>#REF!</f>
        <v>#REF!</v>
      </c>
      <c r="C303" s="383">
        <f>STS002a!D39</f>
        <v>0</v>
      </c>
      <c r="D303" t="s">
        <v>724</v>
      </c>
    </row>
    <row r="304" spans="1:4" x14ac:dyDescent="0.2">
      <c r="A304" s="382">
        <v>7230403</v>
      </c>
      <c r="B304" s="382" t="e">
        <f>#REF!</f>
        <v>#REF!</v>
      </c>
      <c r="C304" s="383">
        <f>STS002a!E39</f>
        <v>0</v>
      </c>
      <c r="D304" t="s">
        <v>724</v>
      </c>
    </row>
    <row r="305" spans="1:4" x14ac:dyDescent="0.2">
      <c r="A305" s="382">
        <v>7230404</v>
      </c>
      <c r="B305" s="382" t="e">
        <f>#REF!</f>
        <v>#REF!</v>
      </c>
      <c r="C305" s="383">
        <f>STS002a!F39</f>
        <v>0</v>
      </c>
      <c r="D305" t="s">
        <v>724</v>
      </c>
    </row>
    <row r="306" spans="1:4" x14ac:dyDescent="0.2">
      <c r="A306" s="382">
        <v>7230405</v>
      </c>
      <c r="B306" s="382" t="e">
        <f>#REF!</f>
        <v>#REF!</v>
      </c>
      <c r="C306" s="383">
        <f>STS002a!G39</f>
        <v>0</v>
      </c>
      <c r="D306" t="s">
        <v>724</v>
      </c>
    </row>
    <row r="307" spans="1:4" x14ac:dyDescent="0.2">
      <c r="A307" s="382">
        <v>7230406</v>
      </c>
      <c r="B307" s="382" t="e">
        <f>#REF!</f>
        <v>#REF!</v>
      </c>
      <c r="C307" s="383">
        <f>STS002a!H39</f>
        <v>0</v>
      </c>
      <c r="D307" t="s">
        <v>724</v>
      </c>
    </row>
    <row r="308" spans="1:4" x14ac:dyDescent="0.2">
      <c r="A308" s="382">
        <v>7230407</v>
      </c>
      <c r="B308" s="382" t="e">
        <f>#REF!</f>
        <v>#REF!</v>
      </c>
      <c r="C308" s="383">
        <f>STS002a!I39</f>
        <v>0</v>
      </c>
      <c r="D308" t="s">
        <v>724</v>
      </c>
    </row>
    <row r="309" spans="1:4" x14ac:dyDescent="0.2">
      <c r="A309" s="382">
        <v>7230408</v>
      </c>
      <c r="B309" s="382" t="e">
        <f>#REF!</f>
        <v>#REF!</v>
      </c>
      <c r="C309" s="383">
        <f>STS002a!J39</f>
        <v>0</v>
      </c>
      <c r="D309" t="s">
        <v>724</v>
      </c>
    </row>
    <row r="310" spans="1:4" x14ac:dyDescent="0.2">
      <c r="A310" s="382">
        <v>7230409</v>
      </c>
      <c r="B310" s="382" t="e">
        <f>#REF!</f>
        <v>#REF!</v>
      </c>
      <c r="C310" s="383">
        <f>STS002a!K39</f>
        <v>0</v>
      </c>
      <c r="D310" t="s">
        <v>724</v>
      </c>
    </row>
    <row r="311" spans="1:4" x14ac:dyDescent="0.2">
      <c r="A311" s="382">
        <v>7230410</v>
      </c>
      <c r="B311" s="382" t="e">
        <f>#REF!</f>
        <v>#REF!</v>
      </c>
      <c r="C311" s="383">
        <f>STS002a!L39</f>
        <v>0</v>
      </c>
      <c r="D311" t="s">
        <v>724</v>
      </c>
    </row>
    <row r="312" spans="1:4" x14ac:dyDescent="0.2">
      <c r="A312" s="382">
        <v>7230501</v>
      </c>
      <c r="B312" s="382" t="e">
        <f>#REF!</f>
        <v>#REF!</v>
      </c>
      <c r="C312" s="383">
        <f>STS002a!C40</f>
        <v>0</v>
      </c>
      <c r="D312" t="s">
        <v>724</v>
      </c>
    </row>
    <row r="313" spans="1:4" x14ac:dyDescent="0.2">
      <c r="A313" s="382">
        <v>7230502</v>
      </c>
      <c r="B313" s="382" t="e">
        <f>#REF!</f>
        <v>#REF!</v>
      </c>
      <c r="C313" s="383">
        <f>STS002a!D40</f>
        <v>0</v>
      </c>
      <c r="D313" t="s">
        <v>724</v>
      </c>
    </row>
    <row r="314" spans="1:4" x14ac:dyDescent="0.2">
      <c r="A314" s="382">
        <v>7230503</v>
      </c>
      <c r="B314" s="382" t="e">
        <f>#REF!</f>
        <v>#REF!</v>
      </c>
      <c r="C314" s="383">
        <f>STS002a!E40</f>
        <v>0</v>
      </c>
      <c r="D314" t="s">
        <v>724</v>
      </c>
    </row>
    <row r="315" spans="1:4" x14ac:dyDescent="0.2">
      <c r="A315" s="382">
        <v>7230504</v>
      </c>
      <c r="B315" s="382" t="e">
        <f>#REF!</f>
        <v>#REF!</v>
      </c>
      <c r="C315" s="383">
        <f>STS002a!F40</f>
        <v>0</v>
      </c>
      <c r="D315" t="s">
        <v>724</v>
      </c>
    </row>
    <row r="316" spans="1:4" x14ac:dyDescent="0.2">
      <c r="A316" s="382">
        <v>7230505</v>
      </c>
      <c r="B316" s="382" t="e">
        <f>#REF!</f>
        <v>#REF!</v>
      </c>
      <c r="C316" s="383">
        <f>STS002a!G40</f>
        <v>0</v>
      </c>
      <c r="D316" t="s">
        <v>724</v>
      </c>
    </row>
    <row r="317" spans="1:4" x14ac:dyDescent="0.2">
      <c r="A317" s="382">
        <v>7230506</v>
      </c>
      <c r="B317" s="382" t="e">
        <f>#REF!</f>
        <v>#REF!</v>
      </c>
      <c r="C317" s="383">
        <f>STS002a!H40</f>
        <v>0</v>
      </c>
      <c r="D317" t="s">
        <v>724</v>
      </c>
    </row>
    <row r="318" spans="1:4" x14ac:dyDescent="0.2">
      <c r="A318" s="382">
        <v>7230507</v>
      </c>
      <c r="B318" s="382" t="e">
        <f>#REF!</f>
        <v>#REF!</v>
      </c>
      <c r="C318" s="383">
        <f>STS002a!I40</f>
        <v>0</v>
      </c>
      <c r="D318" t="s">
        <v>724</v>
      </c>
    </row>
    <row r="319" spans="1:4" x14ac:dyDescent="0.2">
      <c r="A319" s="382">
        <v>7230508</v>
      </c>
      <c r="B319" s="382" t="e">
        <f>#REF!</f>
        <v>#REF!</v>
      </c>
      <c r="C319" s="383">
        <f>STS002a!J40</f>
        <v>0</v>
      </c>
      <c r="D319" t="s">
        <v>724</v>
      </c>
    </row>
    <row r="320" spans="1:4" x14ac:dyDescent="0.2">
      <c r="A320" s="382">
        <v>7230509</v>
      </c>
      <c r="B320" s="382" t="e">
        <f>#REF!</f>
        <v>#REF!</v>
      </c>
      <c r="C320" s="383">
        <f>STS002a!K40</f>
        <v>0</v>
      </c>
      <c r="D320" t="s">
        <v>724</v>
      </c>
    </row>
    <row r="321" spans="1:4" x14ac:dyDescent="0.2">
      <c r="A321" s="382">
        <v>7230510</v>
      </c>
      <c r="B321" s="382" t="e">
        <f>#REF!</f>
        <v>#REF!</v>
      </c>
      <c r="C321" s="383">
        <f>STS002a!L40</f>
        <v>0</v>
      </c>
      <c r="D321" t="s">
        <v>724</v>
      </c>
    </row>
    <row r="322" spans="1:4" x14ac:dyDescent="0.2">
      <c r="A322" s="382">
        <v>7230601</v>
      </c>
      <c r="B322" s="382" t="e">
        <f>#REF!</f>
        <v>#REF!</v>
      </c>
      <c r="C322" s="383">
        <f>STS002a!C41</f>
        <v>0</v>
      </c>
      <c r="D322" t="s">
        <v>724</v>
      </c>
    </row>
    <row r="323" spans="1:4" x14ac:dyDescent="0.2">
      <c r="A323" s="382">
        <v>7230602</v>
      </c>
      <c r="B323" s="382" t="e">
        <f>#REF!</f>
        <v>#REF!</v>
      </c>
      <c r="C323" s="383">
        <f>STS002a!D41</f>
        <v>0</v>
      </c>
      <c r="D323" t="s">
        <v>724</v>
      </c>
    </row>
    <row r="324" spans="1:4" x14ac:dyDescent="0.2">
      <c r="A324" s="382">
        <v>7230603</v>
      </c>
      <c r="B324" s="382" t="e">
        <f>#REF!</f>
        <v>#REF!</v>
      </c>
      <c r="C324" s="383">
        <f>STS002a!E41</f>
        <v>0</v>
      </c>
      <c r="D324" t="s">
        <v>724</v>
      </c>
    </row>
    <row r="325" spans="1:4" x14ac:dyDescent="0.2">
      <c r="A325" s="382">
        <v>7230604</v>
      </c>
      <c r="B325" s="382" t="e">
        <f>#REF!</f>
        <v>#REF!</v>
      </c>
      <c r="C325" s="383">
        <f>STS002a!F41</f>
        <v>0</v>
      </c>
      <c r="D325" t="s">
        <v>724</v>
      </c>
    </row>
    <row r="326" spans="1:4" x14ac:dyDescent="0.2">
      <c r="A326" s="382">
        <v>7230605</v>
      </c>
      <c r="B326" s="382" t="e">
        <f>#REF!</f>
        <v>#REF!</v>
      </c>
      <c r="C326" s="383">
        <f>STS002a!G41</f>
        <v>0</v>
      </c>
      <c r="D326" t="s">
        <v>724</v>
      </c>
    </row>
    <row r="327" spans="1:4" x14ac:dyDescent="0.2">
      <c r="A327" s="382">
        <v>7230606</v>
      </c>
      <c r="B327" s="382" t="e">
        <f>#REF!</f>
        <v>#REF!</v>
      </c>
      <c r="C327" s="383">
        <f>STS002a!H41</f>
        <v>0</v>
      </c>
      <c r="D327" t="s">
        <v>724</v>
      </c>
    </row>
    <row r="328" spans="1:4" x14ac:dyDescent="0.2">
      <c r="A328" s="382">
        <v>7230607</v>
      </c>
      <c r="B328" s="382" t="e">
        <f>#REF!</f>
        <v>#REF!</v>
      </c>
      <c r="C328" s="383">
        <f>STS002a!I41</f>
        <v>0</v>
      </c>
      <c r="D328" t="s">
        <v>724</v>
      </c>
    </row>
    <row r="329" spans="1:4" x14ac:dyDescent="0.2">
      <c r="A329" s="382">
        <v>7230608</v>
      </c>
      <c r="B329" s="382" t="e">
        <f>#REF!</f>
        <v>#REF!</v>
      </c>
      <c r="C329" s="383">
        <f>STS002a!J41</f>
        <v>0</v>
      </c>
      <c r="D329" t="s">
        <v>724</v>
      </c>
    </row>
    <row r="330" spans="1:4" x14ac:dyDescent="0.2">
      <c r="A330" s="382">
        <v>7230609</v>
      </c>
      <c r="B330" s="382" t="e">
        <f>#REF!</f>
        <v>#REF!</v>
      </c>
      <c r="C330" s="383">
        <f>STS002a!K41</f>
        <v>0</v>
      </c>
      <c r="D330" t="s">
        <v>724</v>
      </c>
    </row>
    <row r="331" spans="1:4" x14ac:dyDescent="0.2">
      <c r="A331" s="382">
        <v>7230610</v>
      </c>
      <c r="B331" s="382" t="e">
        <f>#REF!</f>
        <v>#REF!</v>
      </c>
      <c r="C331" s="383">
        <f>STS002a!L41</f>
        <v>0</v>
      </c>
      <c r="D331" t="s">
        <v>724</v>
      </c>
    </row>
    <row r="332" spans="1:4" x14ac:dyDescent="0.2">
      <c r="A332" s="382">
        <v>7230701</v>
      </c>
      <c r="B332" s="382" t="e">
        <f>#REF!</f>
        <v>#REF!</v>
      </c>
      <c r="C332" s="383">
        <f>STS002a!C42</f>
        <v>0</v>
      </c>
      <c r="D332" t="s">
        <v>724</v>
      </c>
    </row>
    <row r="333" spans="1:4" x14ac:dyDescent="0.2">
      <c r="A333" s="382">
        <v>7230702</v>
      </c>
      <c r="B333" s="382" t="e">
        <f>#REF!</f>
        <v>#REF!</v>
      </c>
      <c r="C333" s="383">
        <f>STS002a!D42</f>
        <v>0</v>
      </c>
      <c r="D333" t="s">
        <v>724</v>
      </c>
    </row>
    <row r="334" spans="1:4" x14ac:dyDescent="0.2">
      <c r="A334" s="382">
        <v>7230703</v>
      </c>
      <c r="B334" s="382" t="e">
        <f>#REF!</f>
        <v>#REF!</v>
      </c>
      <c r="C334" s="383">
        <f>STS002a!E42</f>
        <v>0</v>
      </c>
      <c r="D334" t="s">
        <v>724</v>
      </c>
    </row>
    <row r="335" spans="1:4" x14ac:dyDescent="0.2">
      <c r="A335" s="382">
        <v>7230704</v>
      </c>
      <c r="B335" s="382" t="e">
        <f>#REF!</f>
        <v>#REF!</v>
      </c>
      <c r="C335" s="383">
        <f>STS002a!F42</f>
        <v>0</v>
      </c>
      <c r="D335" t="s">
        <v>724</v>
      </c>
    </row>
    <row r="336" spans="1:4" x14ac:dyDescent="0.2">
      <c r="A336" s="382">
        <v>7230705</v>
      </c>
      <c r="B336" s="382" t="e">
        <f>#REF!</f>
        <v>#REF!</v>
      </c>
      <c r="C336" s="383">
        <f>STS002a!G42</f>
        <v>0</v>
      </c>
      <c r="D336" t="s">
        <v>724</v>
      </c>
    </row>
    <row r="337" spans="1:4" x14ac:dyDescent="0.2">
      <c r="A337" s="382">
        <v>7230706</v>
      </c>
      <c r="B337" s="382" t="e">
        <f>#REF!</f>
        <v>#REF!</v>
      </c>
      <c r="C337" s="383">
        <f>STS002a!H42</f>
        <v>0</v>
      </c>
      <c r="D337" t="s">
        <v>724</v>
      </c>
    </row>
    <row r="338" spans="1:4" x14ac:dyDescent="0.2">
      <c r="A338" s="382">
        <v>7230707</v>
      </c>
      <c r="B338" s="382" t="e">
        <f>#REF!</f>
        <v>#REF!</v>
      </c>
      <c r="C338" s="383">
        <f>STS002a!I42</f>
        <v>0</v>
      </c>
      <c r="D338" t="s">
        <v>724</v>
      </c>
    </row>
    <row r="339" spans="1:4" x14ac:dyDescent="0.2">
      <c r="A339" s="382">
        <v>7230708</v>
      </c>
      <c r="B339" s="382" t="e">
        <f>#REF!</f>
        <v>#REF!</v>
      </c>
      <c r="C339" s="383">
        <f>STS002a!J42</f>
        <v>0</v>
      </c>
      <c r="D339" t="s">
        <v>724</v>
      </c>
    </row>
    <row r="340" spans="1:4" x14ac:dyDescent="0.2">
      <c r="A340" s="382">
        <v>7230709</v>
      </c>
      <c r="B340" s="382" t="e">
        <f>#REF!</f>
        <v>#REF!</v>
      </c>
      <c r="C340" s="383">
        <f>STS002a!K42</f>
        <v>0</v>
      </c>
      <c r="D340" t="s">
        <v>724</v>
      </c>
    </row>
    <row r="341" spans="1:4" x14ac:dyDescent="0.2">
      <c r="A341" s="382">
        <v>7230710</v>
      </c>
      <c r="B341" s="382" t="e">
        <f>#REF!</f>
        <v>#REF!</v>
      </c>
      <c r="C341" s="383">
        <f>STS002a!L42</f>
        <v>0</v>
      </c>
      <c r="D341" t="s">
        <v>724</v>
      </c>
    </row>
    <row r="342" spans="1:4" x14ac:dyDescent="0.2">
      <c r="A342" s="382">
        <v>7230801</v>
      </c>
      <c r="B342" s="382" t="e">
        <f>#REF!</f>
        <v>#REF!</v>
      </c>
      <c r="C342" s="383">
        <f>STS002a!C43</f>
        <v>0</v>
      </c>
      <c r="D342" t="s">
        <v>724</v>
      </c>
    </row>
    <row r="343" spans="1:4" x14ac:dyDescent="0.2">
      <c r="A343" s="382">
        <v>7230802</v>
      </c>
      <c r="B343" s="382" t="e">
        <f>#REF!</f>
        <v>#REF!</v>
      </c>
      <c r="C343" s="383">
        <f>STS002a!D43</f>
        <v>0</v>
      </c>
      <c r="D343" t="s">
        <v>724</v>
      </c>
    </row>
    <row r="344" spans="1:4" x14ac:dyDescent="0.2">
      <c r="A344" s="382">
        <v>7230803</v>
      </c>
      <c r="B344" s="382" t="e">
        <f>#REF!</f>
        <v>#REF!</v>
      </c>
      <c r="C344" s="383">
        <f>STS002a!E43</f>
        <v>0</v>
      </c>
      <c r="D344" t="s">
        <v>724</v>
      </c>
    </row>
    <row r="345" spans="1:4" x14ac:dyDescent="0.2">
      <c r="A345" s="382">
        <v>7230804</v>
      </c>
      <c r="B345" s="382" t="e">
        <f>#REF!</f>
        <v>#REF!</v>
      </c>
      <c r="C345" s="383">
        <f>STS002a!F43</f>
        <v>0</v>
      </c>
      <c r="D345" t="s">
        <v>724</v>
      </c>
    </row>
    <row r="346" spans="1:4" x14ac:dyDescent="0.2">
      <c r="A346" s="382">
        <v>7230805</v>
      </c>
      <c r="B346" s="382" t="e">
        <f>#REF!</f>
        <v>#REF!</v>
      </c>
      <c r="C346" s="383">
        <f>STS002a!G43</f>
        <v>0</v>
      </c>
      <c r="D346" t="s">
        <v>724</v>
      </c>
    </row>
    <row r="347" spans="1:4" x14ac:dyDescent="0.2">
      <c r="A347" s="382">
        <v>7230806</v>
      </c>
      <c r="B347" s="382" t="e">
        <f>#REF!</f>
        <v>#REF!</v>
      </c>
      <c r="C347" s="383">
        <f>STS002a!H43</f>
        <v>0</v>
      </c>
      <c r="D347" t="s">
        <v>724</v>
      </c>
    </row>
    <row r="348" spans="1:4" x14ac:dyDescent="0.2">
      <c r="A348" s="382">
        <v>7230807</v>
      </c>
      <c r="B348" s="382" t="e">
        <f>#REF!</f>
        <v>#REF!</v>
      </c>
      <c r="C348" s="383">
        <f>STS002a!I43</f>
        <v>0</v>
      </c>
      <c r="D348" t="s">
        <v>724</v>
      </c>
    </row>
    <row r="349" spans="1:4" x14ac:dyDescent="0.2">
      <c r="A349" s="382">
        <v>7230808</v>
      </c>
      <c r="B349" s="382" t="e">
        <f>#REF!</f>
        <v>#REF!</v>
      </c>
      <c r="C349" s="383">
        <f>STS002a!J43</f>
        <v>0</v>
      </c>
      <c r="D349" t="s">
        <v>724</v>
      </c>
    </row>
    <row r="350" spans="1:4" x14ac:dyDescent="0.2">
      <c r="A350" s="382">
        <v>7230809</v>
      </c>
      <c r="B350" s="382" t="e">
        <f>#REF!</f>
        <v>#REF!</v>
      </c>
      <c r="C350" s="383">
        <f>STS002a!K43</f>
        <v>0</v>
      </c>
      <c r="D350" t="s">
        <v>724</v>
      </c>
    </row>
    <row r="351" spans="1:4" x14ac:dyDescent="0.2">
      <c r="A351" s="382">
        <v>7230810</v>
      </c>
      <c r="B351" s="382" t="e">
        <f>#REF!</f>
        <v>#REF!</v>
      </c>
      <c r="C351" s="383">
        <f>STS002a!L43</f>
        <v>0</v>
      </c>
      <c r="D351" t="s">
        <v>724</v>
      </c>
    </row>
    <row r="352" spans="1:4" x14ac:dyDescent="0.2">
      <c r="A352" s="382">
        <v>7230901</v>
      </c>
      <c r="B352" s="382" t="e">
        <f>#REF!</f>
        <v>#REF!</v>
      </c>
      <c r="C352" s="383">
        <f>STS002a!C44</f>
        <v>0</v>
      </c>
      <c r="D352" t="s">
        <v>724</v>
      </c>
    </row>
    <row r="353" spans="1:4" x14ac:dyDescent="0.2">
      <c r="A353" s="382">
        <v>7230902</v>
      </c>
      <c r="B353" s="382" t="e">
        <f>#REF!</f>
        <v>#REF!</v>
      </c>
      <c r="C353" s="383">
        <f>STS002a!D44</f>
        <v>0</v>
      </c>
      <c r="D353" t="s">
        <v>724</v>
      </c>
    </row>
    <row r="354" spans="1:4" x14ac:dyDescent="0.2">
      <c r="A354" s="382">
        <v>7230903</v>
      </c>
      <c r="B354" s="382" t="e">
        <f>#REF!</f>
        <v>#REF!</v>
      </c>
      <c r="C354" s="383">
        <f>STS002a!E44</f>
        <v>0</v>
      </c>
      <c r="D354" t="s">
        <v>724</v>
      </c>
    </row>
    <row r="355" spans="1:4" x14ac:dyDescent="0.2">
      <c r="A355" s="382">
        <v>7230904</v>
      </c>
      <c r="B355" s="382" t="e">
        <f>#REF!</f>
        <v>#REF!</v>
      </c>
      <c r="C355" s="383">
        <f>STS002a!F44</f>
        <v>0</v>
      </c>
      <c r="D355" t="s">
        <v>724</v>
      </c>
    </row>
    <row r="356" spans="1:4" x14ac:dyDescent="0.2">
      <c r="A356" s="382">
        <v>7230905</v>
      </c>
      <c r="B356" s="382" t="e">
        <f>#REF!</f>
        <v>#REF!</v>
      </c>
      <c r="C356" s="383">
        <f>STS002a!G44</f>
        <v>0</v>
      </c>
      <c r="D356" t="s">
        <v>724</v>
      </c>
    </row>
    <row r="357" spans="1:4" x14ac:dyDescent="0.2">
      <c r="A357" s="382">
        <v>7230906</v>
      </c>
      <c r="B357" s="382" t="e">
        <f>#REF!</f>
        <v>#REF!</v>
      </c>
      <c r="C357" s="383">
        <f>STS002a!H44</f>
        <v>0</v>
      </c>
      <c r="D357" t="s">
        <v>724</v>
      </c>
    </row>
    <row r="358" spans="1:4" x14ac:dyDescent="0.2">
      <c r="A358" s="382">
        <v>7230907</v>
      </c>
      <c r="B358" s="382" t="e">
        <f>#REF!</f>
        <v>#REF!</v>
      </c>
      <c r="C358" s="383">
        <f>STS002a!I44</f>
        <v>0</v>
      </c>
      <c r="D358" t="s">
        <v>724</v>
      </c>
    </row>
    <row r="359" spans="1:4" x14ac:dyDescent="0.2">
      <c r="A359" s="382">
        <v>7230908</v>
      </c>
      <c r="B359" s="382" t="e">
        <f>#REF!</f>
        <v>#REF!</v>
      </c>
      <c r="C359" s="383">
        <f>STS002a!J44</f>
        <v>0</v>
      </c>
      <c r="D359" t="s">
        <v>724</v>
      </c>
    </row>
    <row r="360" spans="1:4" x14ac:dyDescent="0.2">
      <c r="A360" s="382">
        <v>7230909</v>
      </c>
      <c r="B360" s="382" t="e">
        <f>#REF!</f>
        <v>#REF!</v>
      </c>
      <c r="C360" s="383">
        <f>STS002a!K44</f>
        <v>0</v>
      </c>
      <c r="D360" t="s">
        <v>724</v>
      </c>
    </row>
    <row r="361" spans="1:4" x14ac:dyDescent="0.2">
      <c r="A361" s="382">
        <v>7230910</v>
      </c>
      <c r="B361" s="382" t="e">
        <f>#REF!</f>
        <v>#REF!</v>
      </c>
      <c r="C361" s="383">
        <f>STS002a!L44</f>
        <v>0</v>
      </c>
      <c r="D361" t="s">
        <v>724</v>
      </c>
    </row>
    <row r="362" spans="1:4" x14ac:dyDescent="0.2">
      <c r="A362" s="382">
        <v>7231001</v>
      </c>
      <c r="B362" s="382" t="e">
        <f>#REF!</f>
        <v>#REF!</v>
      </c>
      <c r="C362" s="383">
        <f>STS002a!C45</f>
        <v>0</v>
      </c>
      <c r="D362" t="s">
        <v>724</v>
      </c>
    </row>
    <row r="363" spans="1:4" x14ac:dyDescent="0.2">
      <c r="A363" s="382">
        <v>7231002</v>
      </c>
      <c r="B363" s="382" t="e">
        <f>#REF!</f>
        <v>#REF!</v>
      </c>
      <c r="C363" s="383">
        <f>STS002a!D45</f>
        <v>0</v>
      </c>
      <c r="D363" t="s">
        <v>724</v>
      </c>
    </row>
    <row r="364" spans="1:4" x14ac:dyDescent="0.2">
      <c r="A364" s="382">
        <v>7231003</v>
      </c>
      <c r="B364" s="382" t="e">
        <f>#REF!</f>
        <v>#REF!</v>
      </c>
      <c r="C364" s="383">
        <f>STS002a!E45</f>
        <v>0</v>
      </c>
      <c r="D364" t="s">
        <v>724</v>
      </c>
    </row>
    <row r="365" spans="1:4" x14ac:dyDescent="0.2">
      <c r="A365" s="382">
        <v>7231004</v>
      </c>
      <c r="B365" s="382" t="e">
        <f>#REF!</f>
        <v>#REF!</v>
      </c>
      <c r="C365" s="383">
        <f>STS002a!F45</f>
        <v>0</v>
      </c>
      <c r="D365" t="s">
        <v>724</v>
      </c>
    </row>
    <row r="366" spans="1:4" x14ac:dyDescent="0.2">
      <c r="A366" s="382">
        <v>7231005</v>
      </c>
      <c r="B366" s="382" t="e">
        <f>#REF!</f>
        <v>#REF!</v>
      </c>
      <c r="C366" s="383">
        <f>STS002a!G45</f>
        <v>0</v>
      </c>
      <c r="D366" t="s">
        <v>724</v>
      </c>
    </row>
    <row r="367" spans="1:4" x14ac:dyDescent="0.2">
      <c r="A367" s="382">
        <v>7231006</v>
      </c>
      <c r="B367" s="382" t="e">
        <f>#REF!</f>
        <v>#REF!</v>
      </c>
      <c r="C367" s="383">
        <f>STS002a!H45</f>
        <v>0</v>
      </c>
      <c r="D367" t="s">
        <v>724</v>
      </c>
    </row>
    <row r="368" spans="1:4" x14ac:dyDescent="0.2">
      <c r="A368" s="382">
        <v>7231007</v>
      </c>
      <c r="B368" s="382" t="e">
        <f>#REF!</f>
        <v>#REF!</v>
      </c>
      <c r="C368" s="383">
        <f>STS002a!I45</f>
        <v>0</v>
      </c>
      <c r="D368" t="s">
        <v>724</v>
      </c>
    </row>
    <row r="369" spans="1:4" x14ac:dyDescent="0.2">
      <c r="A369" s="382">
        <v>7231008</v>
      </c>
      <c r="B369" s="382" t="e">
        <f>#REF!</f>
        <v>#REF!</v>
      </c>
      <c r="C369" s="383">
        <f>STS002a!J45</f>
        <v>0</v>
      </c>
      <c r="D369" t="s">
        <v>724</v>
      </c>
    </row>
    <row r="370" spans="1:4" x14ac:dyDescent="0.2">
      <c r="A370" s="382">
        <v>7231009</v>
      </c>
      <c r="B370" s="382" t="e">
        <f>#REF!</f>
        <v>#REF!</v>
      </c>
      <c r="C370" s="383">
        <f>STS002a!K45</f>
        <v>0</v>
      </c>
      <c r="D370" t="s">
        <v>724</v>
      </c>
    </row>
    <row r="371" spans="1:4" x14ac:dyDescent="0.2">
      <c r="A371" s="382">
        <v>7231010</v>
      </c>
      <c r="B371" s="382" t="e">
        <f>#REF!</f>
        <v>#REF!</v>
      </c>
      <c r="C371" s="383">
        <f>STS002a!L45</f>
        <v>0</v>
      </c>
      <c r="D371" t="s">
        <v>724</v>
      </c>
    </row>
    <row r="372" spans="1:4" x14ac:dyDescent="0.2">
      <c r="A372" s="382">
        <v>7231101</v>
      </c>
      <c r="B372" s="382" t="e">
        <f>#REF!</f>
        <v>#REF!</v>
      </c>
      <c r="C372" s="383">
        <f>STS002a!C46</f>
        <v>0</v>
      </c>
      <c r="D372" t="s">
        <v>724</v>
      </c>
    </row>
    <row r="373" spans="1:4" x14ac:dyDescent="0.2">
      <c r="A373" s="382">
        <v>7231102</v>
      </c>
      <c r="B373" s="382" t="e">
        <f>#REF!</f>
        <v>#REF!</v>
      </c>
      <c r="C373" s="383">
        <f>STS002a!D46</f>
        <v>0</v>
      </c>
      <c r="D373" t="s">
        <v>724</v>
      </c>
    </row>
    <row r="374" spans="1:4" x14ac:dyDescent="0.2">
      <c r="A374" s="382">
        <v>7231103</v>
      </c>
      <c r="B374" s="382" t="e">
        <f>#REF!</f>
        <v>#REF!</v>
      </c>
      <c r="C374" s="383">
        <f>STS002a!E46</f>
        <v>0</v>
      </c>
      <c r="D374" t="s">
        <v>724</v>
      </c>
    </row>
    <row r="375" spans="1:4" x14ac:dyDescent="0.2">
      <c r="A375" s="382">
        <v>7231104</v>
      </c>
      <c r="B375" s="382" t="e">
        <f>#REF!</f>
        <v>#REF!</v>
      </c>
      <c r="C375" s="383">
        <f>STS002a!F46</f>
        <v>0</v>
      </c>
      <c r="D375" t="s">
        <v>724</v>
      </c>
    </row>
    <row r="376" spans="1:4" x14ac:dyDescent="0.2">
      <c r="A376" s="382">
        <v>7231105</v>
      </c>
      <c r="B376" s="382" t="e">
        <f>#REF!</f>
        <v>#REF!</v>
      </c>
      <c r="C376" s="383">
        <f>STS002a!G46</f>
        <v>0</v>
      </c>
      <c r="D376" t="s">
        <v>724</v>
      </c>
    </row>
    <row r="377" spans="1:4" x14ac:dyDescent="0.2">
      <c r="A377" s="382">
        <v>7231106</v>
      </c>
      <c r="B377" s="382" t="e">
        <f>#REF!</f>
        <v>#REF!</v>
      </c>
      <c r="C377" s="383">
        <f>STS002a!H46</f>
        <v>0</v>
      </c>
      <c r="D377" t="s">
        <v>724</v>
      </c>
    </row>
    <row r="378" spans="1:4" x14ac:dyDescent="0.2">
      <c r="A378" s="382">
        <v>7231107</v>
      </c>
      <c r="B378" s="382" t="e">
        <f>#REF!</f>
        <v>#REF!</v>
      </c>
      <c r="C378" s="383">
        <f>STS002a!I46</f>
        <v>0</v>
      </c>
      <c r="D378" t="s">
        <v>724</v>
      </c>
    </row>
    <row r="379" spans="1:4" x14ac:dyDescent="0.2">
      <c r="A379" s="382">
        <v>7231108</v>
      </c>
      <c r="B379" s="382" t="e">
        <f>#REF!</f>
        <v>#REF!</v>
      </c>
      <c r="C379" s="383">
        <f>STS002a!J46</f>
        <v>0</v>
      </c>
      <c r="D379" t="s">
        <v>724</v>
      </c>
    </row>
    <row r="380" spans="1:4" x14ac:dyDescent="0.2">
      <c r="A380" s="382">
        <v>7231109</v>
      </c>
      <c r="B380" s="382" t="e">
        <f>#REF!</f>
        <v>#REF!</v>
      </c>
      <c r="C380" s="383">
        <f>STS002a!K46</f>
        <v>0</v>
      </c>
      <c r="D380" t="s">
        <v>724</v>
      </c>
    </row>
    <row r="381" spans="1:4" x14ac:dyDescent="0.2">
      <c r="A381" s="382">
        <v>7231110</v>
      </c>
      <c r="B381" s="382" t="e">
        <f>#REF!</f>
        <v>#REF!</v>
      </c>
      <c r="C381" s="383">
        <f>STS002a!L46</f>
        <v>0</v>
      </c>
      <c r="D381" t="s">
        <v>724</v>
      </c>
    </row>
    <row r="382" spans="1:4" x14ac:dyDescent="0.2">
      <c r="A382" s="382">
        <v>7231201</v>
      </c>
      <c r="B382" s="382" t="e">
        <f>#REF!</f>
        <v>#REF!</v>
      </c>
      <c r="C382" s="383">
        <f>STS002a!C47</f>
        <v>172</v>
      </c>
      <c r="D382" t="s">
        <v>724</v>
      </c>
    </row>
    <row r="383" spans="1:4" x14ac:dyDescent="0.2">
      <c r="A383" s="382">
        <v>7231202</v>
      </c>
      <c r="B383" s="382" t="e">
        <f>#REF!</f>
        <v>#REF!</v>
      </c>
      <c r="C383" s="383">
        <f>STS002a!D47</f>
        <v>0</v>
      </c>
      <c r="D383" t="s">
        <v>724</v>
      </c>
    </row>
    <row r="384" spans="1:4" x14ac:dyDescent="0.2">
      <c r="A384" s="382">
        <v>7231203</v>
      </c>
      <c r="B384" s="382" t="e">
        <f>#REF!</f>
        <v>#REF!</v>
      </c>
      <c r="C384" s="383">
        <f>STS002a!E47</f>
        <v>84</v>
      </c>
      <c r="D384" t="s">
        <v>724</v>
      </c>
    </row>
    <row r="385" spans="1:4" x14ac:dyDescent="0.2">
      <c r="A385" s="382">
        <v>7231204</v>
      </c>
      <c r="B385" s="382" t="e">
        <f>#REF!</f>
        <v>#REF!</v>
      </c>
      <c r="C385" s="383">
        <f>STS002a!F47</f>
        <v>0</v>
      </c>
      <c r="D385" t="s">
        <v>724</v>
      </c>
    </row>
    <row r="386" spans="1:4" x14ac:dyDescent="0.2">
      <c r="A386" s="382">
        <v>7231205</v>
      </c>
      <c r="B386" s="382" t="e">
        <f>#REF!</f>
        <v>#REF!</v>
      </c>
      <c r="C386" s="383">
        <f>STS002a!G47</f>
        <v>0</v>
      </c>
      <c r="D386" t="s">
        <v>724</v>
      </c>
    </row>
    <row r="387" spans="1:4" x14ac:dyDescent="0.2">
      <c r="A387" s="382">
        <v>7231206</v>
      </c>
      <c r="B387" s="382" t="e">
        <f>#REF!</f>
        <v>#REF!</v>
      </c>
      <c r="C387" s="383">
        <f>STS002a!H47</f>
        <v>92</v>
      </c>
      <c r="D387" t="s">
        <v>724</v>
      </c>
    </row>
    <row r="388" spans="1:4" x14ac:dyDescent="0.2">
      <c r="A388" s="382">
        <v>7231207</v>
      </c>
      <c r="B388" s="382" t="e">
        <f>#REF!</f>
        <v>#REF!</v>
      </c>
      <c r="C388" s="383">
        <f>STS002a!I47</f>
        <v>74</v>
      </c>
      <c r="D388" t="s">
        <v>724</v>
      </c>
    </row>
    <row r="389" spans="1:4" x14ac:dyDescent="0.2">
      <c r="A389" s="382">
        <v>7231208</v>
      </c>
      <c r="B389" s="382" t="e">
        <f>#REF!</f>
        <v>#REF!</v>
      </c>
      <c r="C389" s="383">
        <f>STS002a!J47</f>
        <v>0</v>
      </c>
      <c r="D389" t="s">
        <v>724</v>
      </c>
    </row>
    <row r="390" spans="1:4" x14ac:dyDescent="0.2">
      <c r="A390" s="382">
        <v>7231209</v>
      </c>
      <c r="B390" s="382" t="e">
        <f>#REF!</f>
        <v>#REF!</v>
      </c>
      <c r="C390" s="383">
        <f>STS002a!K47</f>
        <v>166</v>
      </c>
      <c r="D390" t="s">
        <v>724</v>
      </c>
    </row>
    <row r="391" spans="1:4" x14ac:dyDescent="0.2">
      <c r="A391" s="382">
        <v>7231210</v>
      </c>
      <c r="B391" s="382" t="e">
        <f>#REF!</f>
        <v>#REF!</v>
      </c>
      <c r="C391" s="383">
        <f>STS002a!L47</f>
        <v>588</v>
      </c>
      <c r="D391" t="s">
        <v>724</v>
      </c>
    </row>
    <row r="392" spans="1:4" x14ac:dyDescent="0.2">
      <c r="A392" s="382">
        <v>7240101</v>
      </c>
      <c r="B392" s="382" t="e">
        <f>#REF!</f>
        <v>#REF!</v>
      </c>
      <c r="C392" s="383">
        <f>STS002a!C52</f>
        <v>147</v>
      </c>
      <c r="D392" t="s">
        <v>724</v>
      </c>
    </row>
    <row r="393" spans="1:4" x14ac:dyDescent="0.2">
      <c r="A393" s="382">
        <v>7240102</v>
      </c>
      <c r="B393" s="382" t="e">
        <f>#REF!</f>
        <v>#REF!</v>
      </c>
      <c r="C393" s="383">
        <f>STS002a!D52</f>
        <v>0</v>
      </c>
      <c r="D393" t="s">
        <v>724</v>
      </c>
    </row>
    <row r="394" spans="1:4" x14ac:dyDescent="0.2">
      <c r="A394" s="382">
        <v>7240103</v>
      </c>
      <c r="B394" s="382" t="e">
        <f>#REF!</f>
        <v>#REF!</v>
      </c>
      <c r="C394" s="383">
        <f>STS002a!E52</f>
        <v>65</v>
      </c>
      <c r="D394" t="s">
        <v>724</v>
      </c>
    </row>
    <row r="395" spans="1:4" x14ac:dyDescent="0.2">
      <c r="A395" s="382">
        <v>7240104</v>
      </c>
      <c r="B395" s="382" t="e">
        <f>#REF!</f>
        <v>#REF!</v>
      </c>
      <c r="C395" s="383">
        <f>STS002a!F52</f>
        <v>0</v>
      </c>
      <c r="D395" t="s">
        <v>724</v>
      </c>
    </row>
    <row r="396" spans="1:4" x14ac:dyDescent="0.2">
      <c r="A396" s="382">
        <v>7240105</v>
      </c>
      <c r="B396" s="382" t="e">
        <f>#REF!</f>
        <v>#REF!</v>
      </c>
      <c r="C396" s="383">
        <f>STS002a!G52</f>
        <v>0</v>
      </c>
      <c r="D396" t="s">
        <v>724</v>
      </c>
    </row>
    <row r="397" spans="1:4" x14ac:dyDescent="0.2">
      <c r="A397" s="382">
        <v>7240106</v>
      </c>
      <c r="B397" s="382" t="e">
        <f>#REF!</f>
        <v>#REF!</v>
      </c>
      <c r="C397" s="383">
        <f>STS002a!H52</f>
        <v>93</v>
      </c>
      <c r="D397" t="s">
        <v>724</v>
      </c>
    </row>
    <row r="398" spans="1:4" x14ac:dyDescent="0.2">
      <c r="A398" s="382">
        <v>7240107</v>
      </c>
      <c r="B398" s="382" t="e">
        <f>#REF!</f>
        <v>#REF!</v>
      </c>
      <c r="C398" s="383">
        <f>STS002a!I52</f>
        <v>70</v>
      </c>
      <c r="D398" t="s">
        <v>724</v>
      </c>
    </row>
    <row r="399" spans="1:4" x14ac:dyDescent="0.2">
      <c r="A399" s="382">
        <v>7240108</v>
      </c>
      <c r="B399" s="382" t="e">
        <f>#REF!</f>
        <v>#REF!</v>
      </c>
      <c r="C399" s="383">
        <f>STS002a!J52</f>
        <v>0</v>
      </c>
      <c r="D399" t="s">
        <v>724</v>
      </c>
    </row>
    <row r="400" spans="1:4" x14ac:dyDescent="0.2">
      <c r="A400" s="382">
        <v>7240109</v>
      </c>
      <c r="B400" s="382" t="e">
        <f>#REF!</f>
        <v>#REF!</v>
      </c>
      <c r="C400" s="383">
        <f>STS002a!K52</f>
        <v>166</v>
      </c>
      <c r="D400" t="s">
        <v>724</v>
      </c>
    </row>
    <row r="401" spans="1:4" x14ac:dyDescent="0.2">
      <c r="A401" s="382">
        <v>7240110</v>
      </c>
      <c r="B401" s="382" t="e">
        <f>#REF!</f>
        <v>#REF!</v>
      </c>
      <c r="C401" s="383">
        <f>STS002a!L52</f>
        <v>541</v>
      </c>
      <c r="D401" t="s">
        <v>724</v>
      </c>
    </row>
    <row r="402" spans="1:4" x14ac:dyDescent="0.2">
      <c r="A402" s="382">
        <v>7240201</v>
      </c>
      <c r="B402" s="382" t="e">
        <f>#REF!</f>
        <v>#REF!</v>
      </c>
      <c r="C402" s="383">
        <f>STS002a!C53</f>
        <v>32</v>
      </c>
      <c r="D402" t="s">
        <v>724</v>
      </c>
    </row>
    <row r="403" spans="1:4" x14ac:dyDescent="0.2">
      <c r="A403" s="382">
        <v>7240202</v>
      </c>
      <c r="B403" s="382" t="e">
        <f>#REF!</f>
        <v>#REF!</v>
      </c>
      <c r="C403" s="383">
        <f>STS002a!D53</f>
        <v>0</v>
      </c>
      <c r="D403" t="s">
        <v>724</v>
      </c>
    </row>
    <row r="404" spans="1:4" x14ac:dyDescent="0.2">
      <c r="A404" s="382">
        <v>7240203</v>
      </c>
      <c r="B404" s="382" t="e">
        <f>#REF!</f>
        <v>#REF!</v>
      </c>
      <c r="C404" s="383">
        <f>STS002a!E53</f>
        <v>27</v>
      </c>
      <c r="D404" t="s">
        <v>724</v>
      </c>
    </row>
    <row r="405" spans="1:4" x14ac:dyDescent="0.2">
      <c r="A405" s="382">
        <v>7240204</v>
      </c>
      <c r="B405" s="382" t="e">
        <f>#REF!</f>
        <v>#REF!</v>
      </c>
      <c r="C405" s="383">
        <f>STS002a!F53</f>
        <v>0</v>
      </c>
      <c r="D405" t="s">
        <v>724</v>
      </c>
    </row>
    <row r="406" spans="1:4" x14ac:dyDescent="0.2">
      <c r="A406" s="382">
        <v>7240205</v>
      </c>
      <c r="B406" s="382" t="e">
        <f>#REF!</f>
        <v>#REF!</v>
      </c>
      <c r="C406" s="383">
        <f>STS002a!G53</f>
        <v>0</v>
      </c>
      <c r="D406" t="s">
        <v>724</v>
      </c>
    </row>
    <row r="407" spans="1:4" x14ac:dyDescent="0.2">
      <c r="A407" s="382">
        <v>7240206</v>
      </c>
      <c r="B407" s="382" t="e">
        <f>#REF!</f>
        <v>#REF!</v>
      </c>
      <c r="C407" s="383">
        <f>STS002a!H53</f>
        <v>7</v>
      </c>
      <c r="D407" t="s">
        <v>724</v>
      </c>
    </row>
    <row r="408" spans="1:4" x14ac:dyDescent="0.2">
      <c r="A408" s="382">
        <v>7240207</v>
      </c>
      <c r="B408" s="382" t="e">
        <f>#REF!</f>
        <v>#REF!</v>
      </c>
      <c r="C408" s="383">
        <f>STS002a!I53</f>
        <v>12</v>
      </c>
      <c r="D408" t="s">
        <v>724</v>
      </c>
    </row>
    <row r="409" spans="1:4" x14ac:dyDescent="0.2">
      <c r="A409" s="382">
        <v>7240208</v>
      </c>
      <c r="B409" s="382" t="e">
        <f>#REF!</f>
        <v>#REF!</v>
      </c>
      <c r="C409" s="383">
        <f>STS002a!J53</f>
        <v>0</v>
      </c>
      <c r="D409" t="s">
        <v>724</v>
      </c>
    </row>
    <row r="410" spans="1:4" x14ac:dyDescent="0.2">
      <c r="A410" s="382">
        <v>7240209</v>
      </c>
      <c r="B410" s="382" t="e">
        <f>#REF!</f>
        <v>#REF!</v>
      </c>
      <c r="C410" s="383">
        <f>STS002a!K53</f>
        <v>16</v>
      </c>
      <c r="D410" t="s">
        <v>724</v>
      </c>
    </row>
    <row r="411" spans="1:4" x14ac:dyDescent="0.2">
      <c r="A411" s="382">
        <v>7240210</v>
      </c>
      <c r="B411" s="382" t="e">
        <f>#REF!</f>
        <v>#REF!</v>
      </c>
      <c r="C411" s="383">
        <f>STS002a!L53</f>
        <v>94</v>
      </c>
      <c r="D411" t="s">
        <v>724</v>
      </c>
    </row>
    <row r="412" spans="1:4" x14ac:dyDescent="0.2">
      <c r="A412" s="382">
        <v>7240301</v>
      </c>
      <c r="B412" s="382" t="e">
        <f>#REF!</f>
        <v>#REF!</v>
      </c>
      <c r="C412" s="383">
        <f>STS002a!C55</f>
        <v>179</v>
      </c>
      <c r="D412" t="s">
        <v>724</v>
      </c>
    </row>
    <row r="413" spans="1:4" x14ac:dyDescent="0.2">
      <c r="A413" s="382">
        <v>7240302</v>
      </c>
      <c r="B413" s="382" t="e">
        <f>#REF!</f>
        <v>#REF!</v>
      </c>
      <c r="C413" s="383">
        <f>STS002a!D55</f>
        <v>0</v>
      </c>
      <c r="D413" t="s">
        <v>724</v>
      </c>
    </row>
    <row r="414" spans="1:4" x14ac:dyDescent="0.2">
      <c r="A414" s="382">
        <v>7240303</v>
      </c>
      <c r="B414" s="382" t="e">
        <f>#REF!</f>
        <v>#REF!</v>
      </c>
      <c r="C414" s="383">
        <f>STS002a!E55</f>
        <v>92</v>
      </c>
      <c r="D414" t="s">
        <v>724</v>
      </c>
    </row>
    <row r="415" spans="1:4" x14ac:dyDescent="0.2">
      <c r="A415" s="382">
        <v>7240304</v>
      </c>
      <c r="B415" s="382" t="e">
        <f>#REF!</f>
        <v>#REF!</v>
      </c>
      <c r="C415" s="383">
        <f>STS002a!F55</f>
        <v>0</v>
      </c>
      <c r="D415" t="s">
        <v>724</v>
      </c>
    </row>
    <row r="416" spans="1:4" x14ac:dyDescent="0.2">
      <c r="A416" s="382">
        <v>7240305</v>
      </c>
      <c r="B416" s="382" t="e">
        <f>#REF!</f>
        <v>#REF!</v>
      </c>
      <c r="C416" s="383">
        <f>STS002a!G55</f>
        <v>0</v>
      </c>
      <c r="D416" t="s">
        <v>724</v>
      </c>
    </row>
    <row r="417" spans="1:4" x14ac:dyDescent="0.2">
      <c r="A417" s="382">
        <v>7240306</v>
      </c>
      <c r="B417" s="382" t="e">
        <f>#REF!</f>
        <v>#REF!</v>
      </c>
      <c r="C417" s="383">
        <f>STS002a!H55</f>
        <v>100</v>
      </c>
      <c r="D417" t="s">
        <v>724</v>
      </c>
    </row>
    <row r="418" spans="1:4" x14ac:dyDescent="0.2">
      <c r="A418" s="382">
        <v>7240307</v>
      </c>
      <c r="B418" s="382" t="e">
        <f>#REF!</f>
        <v>#REF!</v>
      </c>
      <c r="C418" s="383">
        <f>STS002a!I55</f>
        <v>82</v>
      </c>
      <c r="D418" t="s">
        <v>724</v>
      </c>
    </row>
    <row r="419" spans="1:4" x14ac:dyDescent="0.2">
      <c r="A419" s="382">
        <v>7240308</v>
      </c>
      <c r="B419" s="382" t="e">
        <f>#REF!</f>
        <v>#REF!</v>
      </c>
      <c r="C419" s="383">
        <f>STS002a!J55</f>
        <v>0</v>
      </c>
      <c r="D419" t="s">
        <v>724</v>
      </c>
    </row>
    <row r="420" spans="1:4" x14ac:dyDescent="0.2">
      <c r="A420" s="382">
        <v>7240309</v>
      </c>
      <c r="B420" s="382" t="e">
        <f>#REF!</f>
        <v>#REF!</v>
      </c>
      <c r="C420" s="383">
        <f>STS002a!K55</f>
        <v>182</v>
      </c>
      <c r="D420" t="s">
        <v>724</v>
      </c>
    </row>
    <row r="421" spans="1:4" x14ac:dyDescent="0.2">
      <c r="A421" s="382">
        <v>7240310</v>
      </c>
      <c r="B421" s="382" t="e">
        <f>#REF!</f>
        <v>#REF!</v>
      </c>
      <c r="C421" s="383">
        <f>STS002a!L55</f>
        <v>635</v>
      </c>
      <c r="D421" t="s">
        <v>724</v>
      </c>
    </row>
    <row r="422" spans="1:4" x14ac:dyDescent="0.2">
      <c r="A422" s="382">
        <v>7250101</v>
      </c>
      <c r="B422" s="382" t="e">
        <f>#REF!</f>
        <v>#REF!</v>
      </c>
      <c r="C422" s="383">
        <f>STS002a!B60</f>
        <v>7</v>
      </c>
      <c r="D422" t="s">
        <v>724</v>
      </c>
    </row>
    <row r="423" spans="1:4" x14ac:dyDescent="0.2">
      <c r="A423" s="382">
        <v>7250102</v>
      </c>
      <c r="B423" s="382" t="e">
        <f>#REF!</f>
        <v>#REF!</v>
      </c>
      <c r="C423" s="383">
        <f>STS002a!C60</f>
        <v>1</v>
      </c>
      <c r="D423" t="s">
        <v>724</v>
      </c>
    </row>
    <row r="424" spans="1:4" x14ac:dyDescent="0.2">
      <c r="A424" s="382">
        <v>7250103</v>
      </c>
      <c r="B424" s="382" t="e">
        <f>#REF!</f>
        <v>#REF!</v>
      </c>
      <c r="C424" s="383">
        <f>STS002a!D60</f>
        <v>0</v>
      </c>
      <c r="D424" t="s">
        <v>724</v>
      </c>
    </row>
    <row r="425" spans="1:4" x14ac:dyDescent="0.2">
      <c r="A425" s="382">
        <v>7250104</v>
      </c>
      <c r="B425" s="382" t="e">
        <f>#REF!</f>
        <v>#REF!</v>
      </c>
      <c r="C425" s="383">
        <f>STS002a!F60</f>
        <v>8</v>
      </c>
      <c r="D425" t="s">
        <v>724</v>
      </c>
    </row>
    <row r="426" spans="1:4" x14ac:dyDescent="0.2">
      <c r="A426" s="382">
        <v>7250201</v>
      </c>
      <c r="B426" s="382" t="e">
        <f>#REF!</f>
        <v>#REF!</v>
      </c>
      <c r="C426" s="383">
        <f>STS002a!B61</f>
        <v>84</v>
      </c>
      <c r="D426" t="s">
        <v>724</v>
      </c>
    </row>
    <row r="427" spans="1:4" x14ac:dyDescent="0.2">
      <c r="A427" s="382">
        <v>7250202</v>
      </c>
      <c r="B427" s="382" t="e">
        <f>#REF!</f>
        <v>#REF!</v>
      </c>
      <c r="C427" s="383">
        <f>STS002a!C61</f>
        <v>0</v>
      </c>
      <c r="D427" t="s">
        <v>724</v>
      </c>
    </row>
    <row r="428" spans="1:4" x14ac:dyDescent="0.2">
      <c r="A428" s="382">
        <v>7250203</v>
      </c>
      <c r="B428" s="382" t="e">
        <f>#REF!</f>
        <v>#REF!</v>
      </c>
      <c r="C428" s="383">
        <f>STS002a!D61</f>
        <v>0</v>
      </c>
      <c r="D428" t="s">
        <v>724</v>
      </c>
    </row>
    <row r="429" spans="1:4" x14ac:dyDescent="0.2">
      <c r="A429" s="382">
        <v>7250204</v>
      </c>
      <c r="B429" s="382" t="e">
        <f>#REF!</f>
        <v>#REF!</v>
      </c>
      <c r="C429" s="383">
        <f>STS002a!F61</f>
        <v>84</v>
      </c>
      <c r="D429" t="s">
        <v>724</v>
      </c>
    </row>
    <row r="430" spans="1:4" x14ac:dyDescent="0.2">
      <c r="A430" s="382">
        <v>7250301</v>
      </c>
      <c r="B430" s="382" t="e">
        <f>#REF!</f>
        <v>#REF!</v>
      </c>
      <c r="C430" s="383">
        <f>STS002a!B62</f>
        <v>91</v>
      </c>
      <c r="D430" t="s">
        <v>724</v>
      </c>
    </row>
    <row r="431" spans="1:4" x14ac:dyDescent="0.2">
      <c r="A431" s="382">
        <v>7250302</v>
      </c>
      <c r="B431" s="382" t="e">
        <f>#REF!</f>
        <v>#REF!</v>
      </c>
      <c r="C431" s="383">
        <f>STS002a!C62</f>
        <v>1</v>
      </c>
      <c r="D431" t="s">
        <v>724</v>
      </c>
    </row>
    <row r="432" spans="1:4" x14ac:dyDescent="0.2">
      <c r="A432" s="382">
        <v>7250303</v>
      </c>
      <c r="B432" s="382" t="e">
        <f>#REF!</f>
        <v>#REF!</v>
      </c>
      <c r="C432" s="383">
        <f>STS002a!D62</f>
        <v>0</v>
      </c>
      <c r="D432" t="s">
        <v>724</v>
      </c>
    </row>
    <row r="433" spans="1:4" x14ac:dyDescent="0.2">
      <c r="A433" s="382">
        <v>7250304</v>
      </c>
      <c r="B433" s="382" t="e">
        <f>#REF!</f>
        <v>#REF!</v>
      </c>
      <c r="C433" s="383">
        <f>STS002a!F62</f>
        <v>92</v>
      </c>
      <c r="D433" t="s">
        <v>724</v>
      </c>
    </row>
    <row r="434" spans="1:4" x14ac:dyDescent="0.2">
      <c r="A434" s="382">
        <v>7310101</v>
      </c>
      <c r="B434" s="382" t="e">
        <f>#REF!</f>
        <v>#REF!</v>
      </c>
      <c r="C434" s="383">
        <f>STS002b!C9</f>
        <v>2</v>
      </c>
      <c r="D434" t="s">
        <v>724</v>
      </c>
    </row>
    <row r="435" spans="1:4" x14ac:dyDescent="0.2">
      <c r="A435" s="382">
        <v>7310102</v>
      </c>
      <c r="B435" s="382" t="e">
        <f>#REF!</f>
        <v>#REF!</v>
      </c>
      <c r="C435" s="383">
        <f>STS002b!D9</f>
        <v>0</v>
      </c>
      <c r="D435" t="s">
        <v>724</v>
      </c>
    </row>
    <row r="436" spans="1:4" x14ac:dyDescent="0.2">
      <c r="A436" s="382">
        <v>7310103</v>
      </c>
      <c r="B436" s="382" t="e">
        <f>#REF!</f>
        <v>#REF!</v>
      </c>
      <c r="C436" s="383">
        <f>STS002b!E9</f>
        <v>2</v>
      </c>
      <c r="D436" t="s">
        <v>724</v>
      </c>
    </row>
    <row r="437" spans="1:4" x14ac:dyDescent="0.2">
      <c r="A437" s="382">
        <v>7310104</v>
      </c>
      <c r="B437" s="382" t="e">
        <f>#REF!</f>
        <v>#REF!</v>
      </c>
      <c r="C437" s="383">
        <f>STS002b!F9</f>
        <v>0</v>
      </c>
      <c r="D437" t="s">
        <v>724</v>
      </c>
    </row>
    <row r="438" spans="1:4" x14ac:dyDescent="0.2">
      <c r="A438" s="382">
        <v>7310105</v>
      </c>
      <c r="B438" s="382" t="e">
        <f>#REF!</f>
        <v>#REF!</v>
      </c>
      <c r="C438" s="383">
        <f>STS002b!G9</f>
        <v>0</v>
      </c>
      <c r="D438" t="s">
        <v>724</v>
      </c>
    </row>
    <row r="439" spans="1:4" x14ac:dyDescent="0.2">
      <c r="A439" s="382">
        <v>7310106</v>
      </c>
      <c r="B439" s="382" t="e">
        <f>#REF!</f>
        <v>#REF!</v>
      </c>
      <c r="C439" s="383">
        <f>STS002b!H9</f>
        <v>1</v>
      </c>
      <c r="D439" t="s">
        <v>724</v>
      </c>
    </row>
    <row r="440" spans="1:4" x14ac:dyDescent="0.2">
      <c r="A440" s="382">
        <v>7310107</v>
      </c>
      <c r="B440" s="382" t="e">
        <f>#REF!</f>
        <v>#REF!</v>
      </c>
      <c r="C440" s="383">
        <f>STS002b!I9</f>
        <v>0</v>
      </c>
      <c r="D440" t="s">
        <v>724</v>
      </c>
    </row>
    <row r="441" spans="1:4" x14ac:dyDescent="0.2">
      <c r="A441" s="382">
        <v>7310108</v>
      </c>
      <c r="B441" s="382" t="e">
        <f>#REF!</f>
        <v>#REF!</v>
      </c>
      <c r="C441" s="383">
        <f>STS002b!J9</f>
        <v>0</v>
      </c>
      <c r="D441" t="s">
        <v>724</v>
      </c>
    </row>
    <row r="442" spans="1:4" x14ac:dyDescent="0.2">
      <c r="A442" s="382">
        <v>7310109</v>
      </c>
      <c r="B442" s="382" t="e">
        <f>#REF!</f>
        <v>#REF!</v>
      </c>
      <c r="C442" s="383">
        <f>STS002b!K9</f>
        <v>1</v>
      </c>
      <c r="D442" t="s">
        <v>724</v>
      </c>
    </row>
    <row r="443" spans="1:4" x14ac:dyDescent="0.2">
      <c r="A443" s="382">
        <v>7310110</v>
      </c>
      <c r="B443" s="382" t="e">
        <f>#REF!</f>
        <v>#REF!</v>
      </c>
      <c r="C443" s="383">
        <f>STS002b!L9</f>
        <v>6</v>
      </c>
      <c r="D443" t="s">
        <v>724</v>
      </c>
    </row>
    <row r="444" spans="1:4" x14ac:dyDescent="0.2">
      <c r="A444" s="382">
        <v>7310201</v>
      </c>
      <c r="B444" s="382" t="e">
        <f>#REF!</f>
        <v>#REF!</v>
      </c>
      <c r="C444" s="383">
        <f>STS002b!C10</f>
        <v>0</v>
      </c>
      <c r="D444" t="s">
        <v>724</v>
      </c>
    </row>
    <row r="445" spans="1:4" x14ac:dyDescent="0.2">
      <c r="A445" s="382">
        <v>7310202</v>
      </c>
      <c r="B445" s="382" t="e">
        <f>#REF!</f>
        <v>#REF!</v>
      </c>
      <c r="C445" s="383">
        <f>STS002b!D10</f>
        <v>0</v>
      </c>
      <c r="D445" t="s">
        <v>724</v>
      </c>
    </row>
    <row r="446" spans="1:4" x14ac:dyDescent="0.2">
      <c r="A446" s="382">
        <v>7310203</v>
      </c>
      <c r="B446" s="382" t="e">
        <f>#REF!</f>
        <v>#REF!</v>
      </c>
      <c r="C446" s="383">
        <f>STS002b!E10</f>
        <v>0</v>
      </c>
      <c r="D446" t="s">
        <v>724</v>
      </c>
    </row>
    <row r="447" spans="1:4" x14ac:dyDescent="0.2">
      <c r="A447" s="382">
        <v>7310204</v>
      </c>
      <c r="B447" s="382" t="e">
        <f>#REF!</f>
        <v>#REF!</v>
      </c>
      <c r="C447" s="383">
        <f>STS002b!F10</f>
        <v>0</v>
      </c>
      <c r="D447" t="s">
        <v>724</v>
      </c>
    </row>
    <row r="448" spans="1:4" x14ac:dyDescent="0.2">
      <c r="A448" s="382">
        <v>7310205</v>
      </c>
      <c r="B448" s="382" t="e">
        <f>#REF!</f>
        <v>#REF!</v>
      </c>
      <c r="C448" s="383">
        <f>STS002b!G10</f>
        <v>0</v>
      </c>
      <c r="D448" t="s">
        <v>724</v>
      </c>
    </row>
    <row r="449" spans="1:4" x14ac:dyDescent="0.2">
      <c r="A449" s="382">
        <v>7310206</v>
      </c>
      <c r="B449" s="382" t="e">
        <f>#REF!</f>
        <v>#REF!</v>
      </c>
      <c r="C449" s="383">
        <f>STS002b!H10</f>
        <v>0</v>
      </c>
      <c r="D449" t="s">
        <v>724</v>
      </c>
    </row>
    <row r="450" spans="1:4" x14ac:dyDescent="0.2">
      <c r="A450" s="382">
        <v>7310207</v>
      </c>
      <c r="B450" s="382" t="e">
        <f>#REF!</f>
        <v>#REF!</v>
      </c>
      <c r="C450" s="383">
        <f>STS002b!I10</f>
        <v>0</v>
      </c>
      <c r="D450" t="s">
        <v>724</v>
      </c>
    </row>
    <row r="451" spans="1:4" x14ac:dyDescent="0.2">
      <c r="A451" s="382">
        <v>7310208</v>
      </c>
      <c r="B451" s="382" t="e">
        <f>#REF!</f>
        <v>#REF!</v>
      </c>
      <c r="C451" s="383">
        <f>STS002b!J10</f>
        <v>0</v>
      </c>
      <c r="D451" t="s">
        <v>724</v>
      </c>
    </row>
    <row r="452" spans="1:4" x14ac:dyDescent="0.2">
      <c r="A452" s="382">
        <v>7310209</v>
      </c>
      <c r="B452" s="382" t="e">
        <f>#REF!</f>
        <v>#REF!</v>
      </c>
      <c r="C452" s="383">
        <f>STS002b!K10</f>
        <v>0</v>
      </c>
      <c r="D452" t="s">
        <v>724</v>
      </c>
    </row>
    <row r="453" spans="1:4" x14ac:dyDescent="0.2">
      <c r="A453" s="382">
        <v>7310210</v>
      </c>
      <c r="B453" s="382" t="e">
        <f>#REF!</f>
        <v>#REF!</v>
      </c>
      <c r="C453" s="383">
        <f>STS002b!L10</f>
        <v>0</v>
      </c>
      <c r="D453" t="s">
        <v>724</v>
      </c>
    </row>
    <row r="454" spans="1:4" x14ac:dyDescent="0.2">
      <c r="A454" s="382">
        <v>7310301</v>
      </c>
      <c r="B454" s="382" t="e">
        <f>#REF!</f>
        <v>#REF!</v>
      </c>
      <c r="C454" s="383">
        <f>STS002b!C11</f>
        <v>2</v>
      </c>
      <c r="D454" t="s">
        <v>724</v>
      </c>
    </row>
    <row r="455" spans="1:4" x14ac:dyDescent="0.2">
      <c r="A455" s="382">
        <v>7310302</v>
      </c>
      <c r="B455" s="382" t="e">
        <f>#REF!</f>
        <v>#REF!</v>
      </c>
      <c r="C455" s="383">
        <f>STS002b!D11</f>
        <v>0</v>
      </c>
      <c r="D455" t="s">
        <v>724</v>
      </c>
    </row>
    <row r="456" spans="1:4" x14ac:dyDescent="0.2">
      <c r="A456" s="382">
        <v>7310303</v>
      </c>
      <c r="B456" s="382" t="e">
        <f>#REF!</f>
        <v>#REF!</v>
      </c>
      <c r="C456" s="383">
        <f>STS002b!E11</f>
        <v>2</v>
      </c>
      <c r="D456" t="s">
        <v>724</v>
      </c>
    </row>
    <row r="457" spans="1:4" x14ac:dyDescent="0.2">
      <c r="A457" s="382">
        <v>7310304</v>
      </c>
      <c r="B457" s="382" t="e">
        <f>#REF!</f>
        <v>#REF!</v>
      </c>
      <c r="C457" s="383">
        <f>STS002b!F11</f>
        <v>0</v>
      </c>
      <c r="D457" t="s">
        <v>724</v>
      </c>
    </row>
    <row r="458" spans="1:4" x14ac:dyDescent="0.2">
      <c r="A458" s="382">
        <v>7310305</v>
      </c>
      <c r="B458" s="382" t="e">
        <f>#REF!</f>
        <v>#REF!</v>
      </c>
      <c r="C458" s="383">
        <f>STS002b!G11</f>
        <v>0</v>
      </c>
      <c r="D458" t="s">
        <v>724</v>
      </c>
    </row>
    <row r="459" spans="1:4" x14ac:dyDescent="0.2">
      <c r="A459" s="382">
        <v>7310306</v>
      </c>
      <c r="B459" s="382" t="e">
        <f>#REF!</f>
        <v>#REF!</v>
      </c>
      <c r="C459" s="383">
        <f>STS002b!H11</f>
        <v>1</v>
      </c>
      <c r="D459" t="s">
        <v>724</v>
      </c>
    </row>
    <row r="460" spans="1:4" x14ac:dyDescent="0.2">
      <c r="A460" s="382">
        <v>7310307</v>
      </c>
      <c r="B460" s="382" t="e">
        <f>#REF!</f>
        <v>#REF!</v>
      </c>
      <c r="C460" s="383">
        <f>STS002b!I11</f>
        <v>2</v>
      </c>
      <c r="D460" t="s">
        <v>724</v>
      </c>
    </row>
    <row r="461" spans="1:4" x14ac:dyDescent="0.2">
      <c r="A461" s="382">
        <v>7310308</v>
      </c>
      <c r="B461" s="382" t="e">
        <f>#REF!</f>
        <v>#REF!</v>
      </c>
      <c r="C461" s="383">
        <f>STS002b!J11</f>
        <v>0</v>
      </c>
      <c r="D461" t="s">
        <v>724</v>
      </c>
    </row>
    <row r="462" spans="1:4" x14ac:dyDescent="0.2">
      <c r="A462" s="382">
        <v>7310309</v>
      </c>
      <c r="B462" s="382" t="e">
        <f>#REF!</f>
        <v>#REF!</v>
      </c>
      <c r="C462" s="383">
        <f>STS002b!K11</f>
        <v>1</v>
      </c>
      <c r="D462" t="s">
        <v>724</v>
      </c>
    </row>
    <row r="463" spans="1:4" x14ac:dyDescent="0.2">
      <c r="A463" s="382">
        <v>7310310</v>
      </c>
      <c r="B463" s="382" t="e">
        <f>#REF!</f>
        <v>#REF!</v>
      </c>
      <c r="C463" s="383">
        <f>STS002b!L11</f>
        <v>8</v>
      </c>
      <c r="D463" t="s">
        <v>724</v>
      </c>
    </row>
    <row r="464" spans="1:4" x14ac:dyDescent="0.2">
      <c r="A464" s="382">
        <v>7310401</v>
      </c>
      <c r="B464" s="382" t="e">
        <f>#REF!</f>
        <v>#REF!</v>
      </c>
      <c r="C464" s="383">
        <f>STS002b!C13</f>
        <v>4</v>
      </c>
      <c r="D464" t="s">
        <v>724</v>
      </c>
    </row>
    <row r="465" spans="1:4" x14ac:dyDescent="0.2">
      <c r="A465" s="382">
        <v>7310402</v>
      </c>
      <c r="B465" s="382" t="e">
        <f>#REF!</f>
        <v>#REF!</v>
      </c>
      <c r="C465" s="383">
        <f>STS002b!D13</f>
        <v>0</v>
      </c>
      <c r="D465" t="s">
        <v>724</v>
      </c>
    </row>
    <row r="466" spans="1:4" x14ac:dyDescent="0.2">
      <c r="A466" s="382">
        <v>7310403</v>
      </c>
      <c r="B466" s="382" t="e">
        <f>#REF!</f>
        <v>#REF!</v>
      </c>
      <c r="C466" s="383">
        <f>STS002b!E13</f>
        <v>4</v>
      </c>
      <c r="D466" t="s">
        <v>724</v>
      </c>
    </row>
    <row r="467" spans="1:4" x14ac:dyDescent="0.2">
      <c r="A467" s="382">
        <v>7310404</v>
      </c>
      <c r="B467" s="382" t="e">
        <f>#REF!</f>
        <v>#REF!</v>
      </c>
      <c r="C467" s="383">
        <f>STS002b!F13</f>
        <v>0</v>
      </c>
      <c r="D467" t="s">
        <v>724</v>
      </c>
    </row>
    <row r="468" spans="1:4" x14ac:dyDescent="0.2">
      <c r="A468" s="382">
        <v>7310405</v>
      </c>
      <c r="B468" s="382" t="e">
        <f>#REF!</f>
        <v>#REF!</v>
      </c>
      <c r="C468" s="383">
        <f>STS002b!G13</f>
        <v>0</v>
      </c>
      <c r="D468" t="s">
        <v>724</v>
      </c>
    </row>
    <row r="469" spans="1:4" x14ac:dyDescent="0.2">
      <c r="A469" s="382">
        <v>7310406</v>
      </c>
      <c r="B469" s="382" t="e">
        <f>#REF!</f>
        <v>#REF!</v>
      </c>
      <c r="C469" s="383">
        <f>STS002b!H13</f>
        <v>2</v>
      </c>
      <c r="D469" t="s">
        <v>724</v>
      </c>
    </row>
    <row r="470" spans="1:4" x14ac:dyDescent="0.2">
      <c r="A470" s="382">
        <v>7310407</v>
      </c>
      <c r="B470" s="382" t="e">
        <f>#REF!</f>
        <v>#REF!</v>
      </c>
      <c r="C470" s="383">
        <f>STS002b!I13</f>
        <v>2</v>
      </c>
      <c r="D470" t="s">
        <v>724</v>
      </c>
    </row>
    <row r="471" spans="1:4" x14ac:dyDescent="0.2">
      <c r="A471" s="382">
        <v>7310408</v>
      </c>
      <c r="B471" s="382" t="e">
        <f>#REF!</f>
        <v>#REF!</v>
      </c>
      <c r="C471" s="383">
        <f>STS002b!J13</f>
        <v>0</v>
      </c>
      <c r="D471" t="s">
        <v>724</v>
      </c>
    </row>
    <row r="472" spans="1:4" x14ac:dyDescent="0.2">
      <c r="A472" s="382">
        <v>7310409</v>
      </c>
      <c r="B472" s="382" t="e">
        <f>#REF!</f>
        <v>#REF!</v>
      </c>
      <c r="C472" s="383">
        <f>STS002b!K13</f>
        <v>2</v>
      </c>
      <c r="D472" t="s">
        <v>724</v>
      </c>
    </row>
    <row r="473" spans="1:4" x14ac:dyDescent="0.2">
      <c r="A473" s="382">
        <v>7310410</v>
      </c>
      <c r="B473" s="382" t="e">
        <f>#REF!</f>
        <v>#REF!</v>
      </c>
      <c r="C473" s="383">
        <f>STS002b!L13</f>
        <v>14</v>
      </c>
      <c r="D473" t="s">
        <v>724</v>
      </c>
    </row>
    <row r="474" spans="1:4" x14ac:dyDescent="0.2">
      <c r="A474" s="382">
        <v>7320101</v>
      </c>
      <c r="B474" s="382" t="e">
        <f>#REF!</f>
        <v>#REF!</v>
      </c>
      <c r="C474" s="383">
        <f>STS002b!C18</f>
        <v>0</v>
      </c>
      <c r="D474" t="s">
        <v>724</v>
      </c>
    </row>
    <row r="475" spans="1:4" x14ac:dyDescent="0.2">
      <c r="A475" s="382">
        <v>7320102</v>
      </c>
      <c r="B475" s="382" t="e">
        <f>#REF!</f>
        <v>#REF!</v>
      </c>
      <c r="C475" s="383">
        <f>STS002b!D18</f>
        <v>0</v>
      </c>
      <c r="D475" t="s">
        <v>724</v>
      </c>
    </row>
    <row r="476" spans="1:4" x14ac:dyDescent="0.2">
      <c r="A476" s="382">
        <v>7320103</v>
      </c>
      <c r="B476" s="382" t="e">
        <f>#REF!</f>
        <v>#REF!</v>
      </c>
      <c r="C476" s="383">
        <f>STS002b!E18</f>
        <v>1</v>
      </c>
      <c r="D476" t="s">
        <v>724</v>
      </c>
    </row>
    <row r="477" spans="1:4" x14ac:dyDescent="0.2">
      <c r="A477" s="382">
        <v>7320104</v>
      </c>
      <c r="B477" s="382" t="e">
        <f>#REF!</f>
        <v>#REF!</v>
      </c>
      <c r="C477" s="383">
        <f>STS002b!F18</f>
        <v>0</v>
      </c>
      <c r="D477" t="s">
        <v>724</v>
      </c>
    </row>
    <row r="478" spans="1:4" x14ac:dyDescent="0.2">
      <c r="A478" s="382">
        <v>7320105</v>
      </c>
      <c r="B478" s="382" t="e">
        <f>#REF!</f>
        <v>#REF!</v>
      </c>
      <c r="C478" s="383">
        <f>STS002b!G18</f>
        <v>0</v>
      </c>
      <c r="D478" t="s">
        <v>724</v>
      </c>
    </row>
    <row r="479" spans="1:4" x14ac:dyDescent="0.2">
      <c r="A479" s="382">
        <v>7320106</v>
      </c>
      <c r="B479" s="382" t="e">
        <f>#REF!</f>
        <v>#REF!</v>
      </c>
      <c r="C479" s="383">
        <f>STS002b!H18</f>
        <v>0</v>
      </c>
      <c r="D479" t="s">
        <v>724</v>
      </c>
    </row>
    <row r="480" spans="1:4" x14ac:dyDescent="0.2">
      <c r="A480" s="382">
        <v>7320107</v>
      </c>
      <c r="B480" s="382" t="e">
        <f>#REF!</f>
        <v>#REF!</v>
      </c>
      <c r="C480" s="383">
        <f>STS002b!I18</f>
        <v>0</v>
      </c>
      <c r="D480" t="s">
        <v>724</v>
      </c>
    </row>
    <row r="481" spans="1:4" x14ac:dyDescent="0.2">
      <c r="A481" s="382">
        <v>7320108</v>
      </c>
      <c r="B481" s="382" t="e">
        <f>#REF!</f>
        <v>#REF!</v>
      </c>
      <c r="C481" s="383">
        <f>STS002b!J18</f>
        <v>0</v>
      </c>
      <c r="D481" t="s">
        <v>724</v>
      </c>
    </row>
    <row r="482" spans="1:4" x14ac:dyDescent="0.2">
      <c r="A482" s="382">
        <v>7320109</v>
      </c>
      <c r="B482" s="382" t="e">
        <f>#REF!</f>
        <v>#REF!</v>
      </c>
      <c r="C482" s="383">
        <f>STS002b!K18</f>
        <v>0</v>
      </c>
      <c r="D482" t="s">
        <v>724</v>
      </c>
    </row>
    <row r="483" spans="1:4" x14ac:dyDescent="0.2">
      <c r="A483" s="382">
        <v>7320110</v>
      </c>
      <c r="B483" s="382" t="e">
        <f>#REF!</f>
        <v>#REF!</v>
      </c>
      <c r="C483" s="383">
        <f>STS002b!L18</f>
        <v>1</v>
      </c>
      <c r="D483" t="s">
        <v>724</v>
      </c>
    </row>
    <row r="484" spans="1:4" x14ac:dyDescent="0.2">
      <c r="A484" s="382">
        <v>7320201</v>
      </c>
      <c r="B484" s="382" t="e">
        <f>#REF!</f>
        <v>#REF!</v>
      </c>
      <c r="C484" s="383">
        <f>STS002b!C19</f>
        <v>1</v>
      </c>
      <c r="D484" t="s">
        <v>724</v>
      </c>
    </row>
    <row r="485" spans="1:4" x14ac:dyDescent="0.2">
      <c r="A485" s="382">
        <v>7320202</v>
      </c>
      <c r="B485" s="382" t="e">
        <f>#REF!</f>
        <v>#REF!</v>
      </c>
      <c r="C485" s="383">
        <f>STS002b!D19</f>
        <v>0</v>
      </c>
      <c r="D485" t="s">
        <v>724</v>
      </c>
    </row>
    <row r="486" spans="1:4" x14ac:dyDescent="0.2">
      <c r="A486" s="382">
        <v>7320203</v>
      </c>
      <c r="B486" s="382" t="e">
        <f>#REF!</f>
        <v>#REF!</v>
      </c>
      <c r="C486" s="383">
        <f>STS002b!E19</f>
        <v>0</v>
      </c>
      <c r="D486" t="s">
        <v>724</v>
      </c>
    </row>
    <row r="487" spans="1:4" x14ac:dyDescent="0.2">
      <c r="A487" s="382">
        <v>7320204</v>
      </c>
      <c r="B487" s="382" t="e">
        <f>#REF!</f>
        <v>#REF!</v>
      </c>
      <c r="C487" s="383">
        <f>STS002b!F19</f>
        <v>0</v>
      </c>
      <c r="D487" t="s">
        <v>724</v>
      </c>
    </row>
    <row r="488" spans="1:4" x14ac:dyDescent="0.2">
      <c r="A488" s="382">
        <v>7320205</v>
      </c>
      <c r="B488" s="382" t="e">
        <f>#REF!</f>
        <v>#REF!</v>
      </c>
      <c r="C488" s="383">
        <f>STS002b!G19</f>
        <v>0</v>
      </c>
      <c r="D488" t="s">
        <v>724</v>
      </c>
    </row>
    <row r="489" spans="1:4" x14ac:dyDescent="0.2">
      <c r="A489" s="382">
        <v>7320206</v>
      </c>
      <c r="B489" s="382" t="e">
        <f>#REF!</f>
        <v>#REF!</v>
      </c>
      <c r="C489" s="383">
        <f>STS002b!H19</f>
        <v>0</v>
      </c>
      <c r="D489" t="s">
        <v>724</v>
      </c>
    </row>
    <row r="490" spans="1:4" x14ac:dyDescent="0.2">
      <c r="A490" s="382">
        <v>7320207</v>
      </c>
      <c r="B490" s="382" t="e">
        <f>#REF!</f>
        <v>#REF!</v>
      </c>
      <c r="C490" s="383">
        <f>STS002b!I19</f>
        <v>1</v>
      </c>
      <c r="D490" t="s">
        <v>724</v>
      </c>
    </row>
    <row r="491" spans="1:4" x14ac:dyDescent="0.2">
      <c r="A491" s="382">
        <v>7320208</v>
      </c>
      <c r="B491" s="382" t="e">
        <f>#REF!</f>
        <v>#REF!</v>
      </c>
      <c r="C491" s="383">
        <f>STS002b!J19</f>
        <v>0</v>
      </c>
      <c r="D491" t="s">
        <v>724</v>
      </c>
    </row>
    <row r="492" spans="1:4" x14ac:dyDescent="0.2">
      <c r="A492" s="382">
        <v>7320209</v>
      </c>
      <c r="B492" s="382" t="e">
        <f>#REF!</f>
        <v>#REF!</v>
      </c>
      <c r="C492" s="383">
        <f>STS002b!K19</f>
        <v>1</v>
      </c>
      <c r="D492" t="s">
        <v>724</v>
      </c>
    </row>
    <row r="493" spans="1:4" x14ac:dyDescent="0.2">
      <c r="A493" s="382">
        <v>7320210</v>
      </c>
      <c r="B493" s="382" t="e">
        <f>#REF!</f>
        <v>#REF!</v>
      </c>
      <c r="C493" s="383">
        <f>STS002b!L19</f>
        <v>3</v>
      </c>
      <c r="D493" t="s">
        <v>724</v>
      </c>
    </row>
    <row r="494" spans="1:4" x14ac:dyDescent="0.2">
      <c r="A494" s="382">
        <v>7320301</v>
      </c>
      <c r="B494" s="382" t="e">
        <f>#REF!</f>
        <v>#REF!</v>
      </c>
      <c r="C494" s="383">
        <f>STS002b!C20</f>
        <v>0</v>
      </c>
      <c r="D494" t="s">
        <v>724</v>
      </c>
    </row>
    <row r="495" spans="1:4" x14ac:dyDescent="0.2">
      <c r="A495" s="382">
        <v>7320302</v>
      </c>
      <c r="B495" s="382" t="e">
        <f>#REF!</f>
        <v>#REF!</v>
      </c>
      <c r="C495" s="383">
        <f>STS002b!D20</f>
        <v>0</v>
      </c>
      <c r="D495" t="s">
        <v>724</v>
      </c>
    </row>
    <row r="496" spans="1:4" x14ac:dyDescent="0.2">
      <c r="A496" s="382">
        <v>7320303</v>
      </c>
      <c r="B496" s="382" t="e">
        <f>#REF!</f>
        <v>#REF!</v>
      </c>
      <c r="C496" s="383">
        <f>STS002b!E20</f>
        <v>0</v>
      </c>
      <c r="D496" t="s">
        <v>724</v>
      </c>
    </row>
    <row r="497" spans="1:4" x14ac:dyDescent="0.2">
      <c r="A497" s="382">
        <v>7320304</v>
      </c>
      <c r="B497" s="382" t="e">
        <f>#REF!</f>
        <v>#REF!</v>
      </c>
      <c r="C497" s="383">
        <f>STS002b!F20</f>
        <v>0</v>
      </c>
      <c r="D497" t="s">
        <v>724</v>
      </c>
    </row>
    <row r="498" spans="1:4" x14ac:dyDescent="0.2">
      <c r="A498" s="382">
        <v>7320305</v>
      </c>
      <c r="B498" s="382" t="e">
        <f>#REF!</f>
        <v>#REF!</v>
      </c>
      <c r="C498" s="383">
        <f>STS002b!G20</f>
        <v>0</v>
      </c>
      <c r="D498" t="s">
        <v>724</v>
      </c>
    </row>
    <row r="499" spans="1:4" x14ac:dyDescent="0.2">
      <c r="A499" s="382">
        <v>7320306</v>
      </c>
      <c r="B499" s="382" t="e">
        <f>#REF!</f>
        <v>#REF!</v>
      </c>
      <c r="C499" s="383">
        <f>STS002b!H20</f>
        <v>0</v>
      </c>
      <c r="D499" t="s">
        <v>724</v>
      </c>
    </row>
    <row r="500" spans="1:4" x14ac:dyDescent="0.2">
      <c r="A500" s="382">
        <v>7320307</v>
      </c>
      <c r="B500" s="382" t="e">
        <f>#REF!</f>
        <v>#REF!</v>
      </c>
      <c r="C500" s="383">
        <f>STS002b!I20</f>
        <v>0</v>
      </c>
      <c r="D500" t="s">
        <v>724</v>
      </c>
    </row>
    <row r="501" spans="1:4" x14ac:dyDescent="0.2">
      <c r="A501" s="382">
        <v>7320308</v>
      </c>
      <c r="B501" s="382" t="e">
        <f>#REF!</f>
        <v>#REF!</v>
      </c>
      <c r="C501" s="383">
        <f>STS002b!J20</f>
        <v>0</v>
      </c>
      <c r="D501" t="s">
        <v>724</v>
      </c>
    </row>
    <row r="502" spans="1:4" x14ac:dyDescent="0.2">
      <c r="A502" s="382">
        <v>7320309</v>
      </c>
      <c r="B502" s="382" t="e">
        <f>#REF!</f>
        <v>#REF!</v>
      </c>
      <c r="C502" s="383">
        <f>STS002b!K20</f>
        <v>0</v>
      </c>
      <c r="D502" t="s">
        <v>724</v>
      </c>
    </row>
    <row r="503" spans="1:4" x14ac:dyDescent="0.2">
      <c r="A503" s="382">
        <v>7320310</v>
      </c>
      <c r="B503" s="382" t="e">
        <f>#REF!</f>
        <v>#REF!</v>
      </c>
      <c r="C503" s="383">
        <f>STS002b!L20</f>
        <v>0</v>
      </c>
      <c r="D503" t="s">
        <v>724</v>
      </c>
    </row>
    <row r="504" spans="1:4" x14ac:dyDescent="0.2">
      <c r="A504" s="382">
        <v>7320401</v>
      </c>
      <c r="B504" s="382" t="e">
        <f>#REF!</f>
        <v>#REF!</v>
      </c>
      <c r="C504" s="383">
        <f>STS002b!C21</f>
        <v>0</v>
      </c>
      <c r="D504" t="s">
        <v>724</v>
      </c>
    </row>
    <row r="505" spans="1:4" x14ac:dyDescent="0.2">
      <c r="A505" s="382">
        <v>7320402</v>
      </c>
      <c r="B505" s="382" t="e">
        <f>#REF!</f>
        <v>#REF!</v>
      </c>
      <c r="C505" s="383">
        <f>STS002b!D21</f>
        <v>0</v>
      </c>
      <c r="D505" t="s">
        <v>724</v>
      </c>
    </row>
    <row r="506" spans="1:4" x14ac:dyDescent="0.2">
      <c r="A506" s="382">
        <v>7320403</v>
      </c>
      <c r="B506" s="382" t="e">
        <f>#REF!</f>
        <v>#REF!</v>
      </c>
      <c r="C506" s="383">
        <f>STS002b!E21</f>
        <v>0</v>
      </c>
      <c r="D506" t="s">
        <v>724</v>
      </c>
    </row>
    <row r="507" spans="1:4" x14ac:dyDescent="0.2">
      <c r="A507" s="382">
        <v>7320404</v>
      </c>
      <c r="B507" s="382" t="e">
        <f>#REF!</f>
        <v>#REF!</v>
      </c>
      <c r="C507" s="383">
        <f>STS002b!F21</f>
        <v>0</v>
      </c>
      <c r="D507" t="s">
        <v>724</v>
      </c>
    </row>
    <row r="508" spans="1:4" x14ac:dyDescent="0.2">
      <c r="A508" s="382">
        <v>7320405</v>
      </c>
      <c r="B508" s="382" t="e">
        <f>#REF!</f>
        <v>#REF!</v>
      </c>
      <c r="C508" s="383">
        <f>STS002b!G21</f>
        <v>0</v>
      </c>
      <c r="D508" t="s">
        <v>724</v>
      </c>
    </row>
    <row r="509" spans="1:4" x14ac:dyDescent="0.2">
      <c r="A509" s="382">
        <v>7320406</v>
      </c>
      <c r="B509" s="382" t="e">
        <f>#REF!</f>
        <v>#REF!</v>
      </c>
      <c r="C509" s="383">
        <f>STS002b!H21</f>
        <v>0</v>
      </c>
      <c r="D509" t="s">
        <v>724</v>
      </c>
    </row>
    <row r="510" spans="1:4" x14ac:dyDescent="0.2">
      <c r="A510" s="382">
        <v>7320407</v>
      </c>
      <c r="B510" s="382" t="e">
        <f>#REF!</f>
        <v>#REF!</v>
      </c>
      <c r="C510" s="383">
        <f>STS002b!I21</f>
        <v>0</v>
      </c>
      <c r="D510" t="s">
        <v>724</v>
      </c>
    </row>
    <row r="511" spans="1:4" x14ac:dyDescent="0.2">
      <c r="A511" s="382">
        <v>7320408</v>
      </c>
      <c r="B511" s="382" t="e">
        <f>#REF!</f>
        <v>#REF!</v>
      </c>
      <c r="C511" s="383">
        <f>STS002b!J21</f>
        <v>0</v>
      </c>
      <c r="D511" t="s">
        <v>724</v>
      </c>
    </row>
    <row r="512" spans="1:4" x14ac:dyDescent="0.2">
      <c r="A512" s="382">
        <v>7320409</v>
      </c>
      <c r="B512" s="382" t="e">
        <f>#REF!</f>
        <v>#REF!</v>
      </c>
      <c r="C512" s="383">
        <f>STS002b!K21</f>
        <v>0</v>
      </c>
      <c r="D512" t="s">
        <v>724</v>
      </c>
    </row>
    <row r="513" spans="1:4" x14ac:dyDescent="0.2">
      <c r="A513" s="382">
        <v>7320410</v>
      </c>
      <c r="B513" s="382" t="e">
        <f>#REF!</f>
        <v>#REF!</v>
      </c>
      <c r="C513" s="383">
        <f>STS002b!L21</f>
        <v>0</v>
      </c>
      <c r="D513" t="s">
        <v>724</v>
      </c>
    </row>
    <row r="514" spans="1:4" x14ac:dyDescent="0.2">
      <c r="A514" s="382">
        <v>7320501</v>
      </c>
      <c r="B514" s="382" t="e">
        <f>#REF!</f>
        <v>#REF!</v>
      </c>
      <c r="C514" s="383">
        <f>STS002b!C22</f>
        <v>0</v>
      </c>
      <c r="D514" t="s">
        <v>724</v>
      </c>
    </row>
    <row r="515" spans="1:4" x14ac:dyDescent="0.2">
      <c r="A515" s="382">
        <v>7320502</v>
      </c>
      <c r="B515" s="382" t="e">
        <f>#REF!</f>
        <v>#REF!</v>
      </c>
      <c r="C515" s="383">
        <f>STS002b!D22</f>
        <v>0</v>
      </c>
      <c r="D515" t="s">
        <v>724</v>
      </c>
    </row>
    <row r="516" spans="1:4" x14ac:dyDescent="0.2">
      <c r="A516" s="382">
        <v>7320503</v>
      </c>
      <c r="B516" s="382" t="e">
        <f>#REF!</f>
        <v>#REF!</v>
      </c>
      <c r="C516" s="383">
        <f>STS002b!E22</f>
        <v>0</v>
      </c>
      <c r="D516" t="s">
        <v>724</v>
      </c>
    </row>
    <row r="517" spans="1:4" x14ac:dyDescent="0.2">
      <c r="A517" s="382">
        <v>7320504</v>
      </c>
      <c r="B517" s="382" t="e">
        <f>#REF!</f>
        <v>#REF!</v>
      </c>
      <c r="C517" s="383">
        <f>STS002b!F22</f>
        <v>0</v>
      </c>
      <c r="D517" t="s">
        <v>724</v>
      </c>
    </row>
    <row r="518" spans="1:4" x14ac:dyDescent="0.2">
      <c r="A518" s="382">
        <v>7320505</v>
      </c>
      <c r="B518" s="382" t="e">
        <f>#REF!</f>
        <v>#REF!</v>
      </c>
      <c r="C518" s="383">
        <f>STS002b!G22</f>
        <v>0</v>
      </c>
      <c r="D518" t="s">
        <v>724</v>
      </c>
    </row>
    <row r="519" spans="1:4" x14ac:dyDescent="0.2">
      <c r="A519" s="382">
        <v>7320506</v>
      </c>
      <c r="B519" s="382" t="e">
        <f>#REF!</f>
        <v>#REF!</v>
      </c>
      <c r="C519" s="383">
        <f>STS002b!H22</f>
        <v>0</v>
      </c>
      <c r="D519" t="s">
        <v>724</v>
      </c>
    </row>
    <row r="520" spans="1:4" x14ac:dyDescent="0.2">
      <c r="A520" s="382">
        <v>7320507</v>
      </c>
      <c r="B520" s="382" t="e">
        <f>#REF!</f>
        <v>#REF!</v>
      </c>
      <c r="C520" s="383">
        <f>STS002b!I22</f>
        <v>0</v>
      </c>
      <c r="D520" t="s">
        <v>724</v>
      </c>
    </row>
    <row r="521" spans="1:4" x14ac:dyDescent="0.2">
      <c r="A521" s="382">
        <v>7320508</v>
      </c>
      <c r="B521" s="382" t="e">
        <f>#REF!</f>
        <v>#REF!</v>
      </c>
      <c r="C521" s="383">
        <f>STS002b!J22</f>
        <v>0</v>
      </c>
      <c r="D521" t="s">
        <v>724</v>
      </c>
    </row>
    <row r="522" spans="1:4" x14ac:dyDescent="0.2">
      <c r="A522" s="382">
        <v>7320509</v>
      </c>
      <c r="B522" s="382" t="e">
        <f>#REF!</f>
        <v>#REF!</v>
      </c>
      <c r="C522" s="383">
        <f>STS002b!K22</f>
        <v>0</v>
      </c>
      <c r="D522" t="s">
        <v>724</v>
      </c>
    </row>
    <row r="523" spans="1:4" x14ac:dyDescent="0.2">
      <c r="A523" s="382">
        <v>7320510</v>
      </c>
      <c r="B523" s="382" t="e">
        <f>#REF!</f>
        <v>#REF!</v>
      </c>
      <c r="C523" s="383">
        <f>STS002b!L22</f>
        <v>0</v>
      </c>
      <c r="D523" t="s">
        <v>724</v>
      </c>
    </row>
    <row r="524" spans="1:4" x14ac:dyDescent="0.2">
      <c r="A524" s="382">
        <v>7320601</v>
      </c>
      <c r="B524" s="382" t="e">
        <f>#REF!</f>
        <v>#REF!</v>
      </c>
      <c r="C524" s="383">
        <f>STS002b!C23</f>
        <v>0</v>
      </c>
      <c r="D524" t="s">
        <v>724</v>
      </c>
    </row>
    <row r="525" spans="1:4" x14ac:dyDescent="0.2">
      <c r="A525" s="382">
        <v>7320602</v>
      </c>
      <c r="B525" s="382" t="e">
        <f>#REF!</f>
        <v>#REF!</v>
      </c>
      <c r="C525" s="383">
        <f>STS002b!D23</f>
        <v>0</v>
      </c>
      <c r="D525" t="s">
        <v>724</v>
      </c>
    </row>
    <row r="526" spans="1:4" x14ac:dyDescent="0.2">
      <c r="A526" s="382">
        <v>7320603</v>
      </c>
      <c r="B526" s="382" t="e">
        <f>#REF!</f>
        <v>#REF!</v>
      </c>
      <c r="C526" s="383">
        <f>STS002b!E23</f>
        <v>0</v>
      </c>
      <c r="D526" t="s">
        <v>724</v>
      </c>
    </row>
    <row r="527" spans="1:4" x14ac:dyDescent="0.2">
      <c r="A527" s="382">
        <v>7320604</v>
      </c>
      <c r="B527" s="382" t="e">
        <f>#REF!</f>
        <v>#REF!</v>
      </c>
      <c r="C527" s="383">
        <f>STS002b!F23</f>
        <v>0</v>
      </c>
      <c r="D527" t="s">
        <v>724</v>
      </c>
    </row>
    <row r="528" spans="1:4" x14ac:dyDescent="0.2">
      <c r="A528" s="382">
        <v>7320605</v>
      </c>
      <c r="B528" s="382" t="e">
        <f>#REF!</f>
        <v>#REF!</v>
      </c>
      <c r="C528" s="383">
        <f>STS002b!G23</f>
        <v>0</v>
      </c>
      <c r="D528" t="s">
        <v>724</v>
      </c>
    </row>
    <row r="529" spans="1:4" x14ac:dyDescent="0.2">
      <c r="A529" s="382">
        <v>7320606</v>
      </c>
      <c r="B529" s="382" t="e">
        <f>#REF!</f>
        <v>#REF!</v>
      </c>
      <c r="C529" s="383">
        <f>STS002b!H23</f>
        <v>0</v>
      </c>
      <c r="D529" t="s">
        <v>724</v>
      </c>
    </row>
    <row r="530" spans="1:4" x14ac:dyDescent="0.2">
      <c r="A530" s="382">
        <v>7320607</v>
      </c>
      <c r="B530" s="382" t="e">
        <f>#REF!</f>
        <v>#REF!</v>
      </c>
      <c r="C530" s="383">
        <f>STS002b!I23</f>
        <v>0</v>
      </c>
      <c r="D530" t="s">
        <v>724</v>
      </c>
    </row>
    <row r="531" spans="1:4" x14ac:dyDescent="0.2">
      <c r="A531" s="382">
        <v>7320608</v>
      </c>
      <c r="B531" s="382" t="e">
        <f>#REF!</f>
        <v>#REF!</v>
      </c>
      <c r="C531" s="383">
        <f>STS002b!J23</f>
        <v>0</v>
      </c>
      <c r="D531" t="s">
        <v>724</v>
      </c>
    </row>
    <row r="532" spans="1:4" x14ac:dyDescent="0.2">
      <c r="A532" s="382">
        <v>7320609</v>
      </c>
      <c r="B532" s="382" t="e">
        <f>#REF!</f>
        <v>#REF!</v>
      </c>
      <c r="C532" s="383">
        <f>STS002b!K23</f>
        <v>0</v>
      </c>
      <c r="D532" t="s">
        <v>724</v>
      </c>
    </row>
    <row r="533" spans="1:4" x14ac:dyDescent="0.2">
      <c r="A533" s="382">
        <v>7320610</v>
      </c>
      <c r="B533" s="382" t="e">
        <f>#REF!</f>
        <v>#REF!</v>
      </c>
      <c r="C533" s="383">
        <f>STS002b!L23</f>
        <v>0</v>
      </c>
      <c r="D533" t="s">
        <v>724</v>
      </c>
    </row>
    <row r="534" spans="1:4" x14ac:dyDescent="0.2">
      <c r="A534" s="382">
        <v>7320701</v>
      </c>
      <c r="B534" s="382" t="e">
        <f>#REF!</f>
        <v>#REF!</v>
      </c>
      <c r="C534" s="383">
        <f>STS002b!C24</f>
        <v>0</v>
      </c>
      <c r="D534" t="s">
        <v>724</v>
      </c>
    </row>
    <row r="535" spans="1:4" x14ac:dyDescent="0.2">
      <c r="A535" s="382">
        <v>7320702</v>
      </c>
      <c r="B535" s="382" t="e">
        <f>#REF!</f>
        <v>#REF!</v>
      </c>
      <c r="C535" s="383">
        <f>STS002b!D24</f>
        <v>0</v>
      </c>
      <c r="D535" t="s">
        <v>724</v>
      </c>
    </row>
    <row r="536" spans="1:4" x14ac:dyDescent="0.2">
      <c r="A536" s="382">
        <v>7320703</v>
      </c>
      <c r="B536" s="382" t="e">
        <f>#REF!</f>
        <v>#REF!</v>
      </c>
      <c r="C536" s="383">
        <f>STS002b!E24</f>
        <v>0</v>
      </c>
      <c r="D536" t="s">
        <v>724</v>
      </c>
    </row>
    <row r="537" spans="1:4" x14ac:dyDescent="0.2">
      <c r="A537" s="382">
        <v>7320704</v>
      </c>
      <c r="B537" s="382" t="e">
        <f>#REF!</f>
        <v>#REF!</v>
      </c>
      <c r="C537" s="383">
        <f>STS002b!F24</f>
        <v>0</v>
      </c>
      <c r="D537" t="s">
        <v>724</v>
      </c>
    </row>
    <row r="538" spans="1:4" x14ac:dyDescent="0.2">
      <c r="A538" s="382">
        <v>7320705</v>
      </c>
      <c r="B538" s="382" t="e">
        <f>#REF!</f>
        <v>#REF!</v>
      </c>
      <c r="C538" s="383">
        <f>STS002b!G24</f>
        <v>0</v>
      </c>
      <c r="D538" t="s">
        <v>724</v>
      </c>
    </row>
    <row r="539" spans="1:4" x14ac:dyDescent="0.2">
      <c r="A539" s="382">
        <v>7320706</v>
      </c>
      <c r="B539" s="382" t="e">
        <f>#REF!</f>
        <v>#REF!</v>
      </c>
      <c r="C539" s="383">
        <f>STS002b!H24</f>
        <v>0</v>
      </c>
      <c r="D539" t="s">
        <v>724</v>
      </c>
    </row>
    <row r="540" spans="1:4" x14ac:dyDescent="0.2">
      <c r="A540" s="382">
        <v>7320707</v>
      </c>
      <c r="B540" s="382" t="e">
        <f>#REF!</f>
        <v>#REF!</v>
      </c>
      <c r="C540" s="383">
        <f>STS002b!I24</f>
        <v>0</v>
      </c>
      <c r="D540" t="s">
        <v>724</v>
      </c>
    </row>
    <row r="541" spans="1:4" x14ac:dyDescent="0.2">
      <c r="A541" s="382">
        <v>7320708</v>
      </c>
      <c r="B541" s="382" t="e">
        <f>#REF!</f>
        <v>#REF!</v>
      </c>
      <c r="C541" s="383">
        <f>STS002b!J24</f>
        <v>0</v>
      </c>
      <c r="D541" t="s">
        <v>724</v>
      </c>
    </row>
    <row r="542" spans="1:4" x14ac:dyDescent="0.2">
      <c r="A542" s="382">
        <v>7320709</v>
      </c>
      <c r="B542" s="382" t="e">
        <f>#REF!</f>
        <v>#REF!</v>
      </c>
      <c r="C542" s="383">
        <f>STS002b!K24</f>
        <v>0</v>
      </c>
      <c r="D542" t="s">
        <v>724</v>
      </c>
    </row>
    <row r="543" spans="1:4" x14ac:dyDescent="0.2">
      <c r="A543" s="382">
        <v>7320710</v>
      </c>
      <c r="B543" s="382" t="e">
        <f>#REF!</f>
        <v>#REF!</v>
      </c>
      <c r="C543" s="383">
        <f>STS002b!L24</f>
        <v>0</v>
      </c>
      <c r="D543" t="s">
        <v>724</v>
      </c>
    </row>
    <row r="544" spans="1:4" x14ac:dyDescent="0.2">
      <c r="A544" s="382">
        <v>7320801</v>
      </c>
      <c r="B544" s="382" t="e">
        <f>#REF!</f>
        <v>#REF!</v>
      </c>
      <c r="C544" s="383">
        <f>STS002b!C25</f>
        <v>0</v>
      </c>
      <c r="D544" t="s">
        <v>724</v>
      </c>
    </row>
    <row r="545" spans="1:4" x14ac:dyDescent="0.2">
      <c r="A545" s="382">
        <v>7320802</v>
      </c>
      <c r="B545" s="382" t="e">
        <f>#REF!</f>
        <v>#REF!</v>
      </c>
      <c r="C545" s="383">
        <f>STS002b!D25</f>
        <v>0</v>
      </c>
      <c r="D545" t="s">
        <v>724</v>
      </c>
    </row>
    <row r="546" spans="1:4" x14ac:dyDescent="0.2">
      <c r="A546" s="382">
        <v>7320803</v>
      </c>
      <c r="B546" s="382" t="e">
        <f>#REF!</f>
        <v>#REF!</v>
      </c>
      <c r="C546" s="383">
        <f>STS002b!E25</f>
        <v>0</v>
      </c>
      <c r="D546" t="s">
        <v>724</v>
      </c>
    </row>
    <row r="547" spans="1:4" x14ac:dyDescent="0.2">
      <c r="A547" s="382">
        <v>7320804</v>
      </c>
      <c r="B547" s="382" t="e">
        <f>#REF!</f>
        <v>#REF!</v>
      </c>
      <c r="C547" s="383">
        <f>STS002b!F25</f>
        <v>0</v>
      </c>
      <c r="D547" t="s">
        <v>724</v>
      </c>
    </row>
    <row r="548" spans="1:4" x14ac:dyDescent="0.2">
      <c r="A548" s="382">
        <v>7320805</v>
      </c>
      <c r="B548" s="382" t="e">
        <f>#REF!</f>
        <v>#REF!</v>
      </c>
      <c r="C548" s="383">
        <f>STS002b!G25</f>
        <v>0</v>
      </c>
      <c r="D548" t="s">
        <v>724</v>
      </c>
    </row>
    <row r="549" spans="1:4" x14ac:dyDescent="0.2">
      <c r="A549" s="382">
        <v>7320806</v>
      </c>
      <c r="B549" s="382" t="e">
        <f>#REF!</f>
        <v>#REF!</v>
      </c>
      <c r="C549" s="383">
        <f>STS002b!H25</f>
        <v>0</v>
      </c>
      <c r="D549" t="s">
        <v>724</v>
      </c>
    </row>
    <row r="550" spans="1:4" x14ac:dyDescent="0.2">
      <c r="A550" s="382">
        <v>7320807</v>
      </c>
      <c r="B550" s="382" t="e">
        <f>#REF!</f>
        <v>#REF!</v>
      </c>
      <c r="C550" s="383">
        <f>STS002b!I25</f>
        <v>0</v>
      </c>
      <c r="D550" t="s">
        <v>724</v>
      </c>
    </row>
    <row r="551" spans="1:4" x14ac:dyDescent="0.2">
      <c r="A551" s="382">
        <v>7320808</v>
      </c>
      <c r="B551" s="382" t="e">
        <f>#REF!</f>
        <v>#REF!</v>
      </c>
      <c r="C551" s="383">
        <f>STS002b!J25</f>
        <v>0</v>
      </c>
      <c r="D551" t="s">
        <v>724</v>
      </c>
    </row>
    <row r="552" spans="1:4" x14ac:dyDescent="0.2">
      <c r="A552" s="382">
        <v>7320809</v>
      </c>
      <c r="B552" s="382" t="e">
        <f>#REF!</f>
        <v>#REF!</v>
      </c>
      <c r="C552" s="383">
        <f>STS002b!K25</f>
        <v>0</v>
      </c>
      <c r="D552" t="s">
        <v>724</v>
      </c>
    </row>
    <row r="553" spans="1:4" x14ac:dyDescent="0.2">
      <c r="A553" s="382">
        <v>7320810</v>
      </c>
      <c r="B553" s="382" t="e">
        <f>#REF!</f>
        <v>#REF!</v>
      </c>
      <c r="C553" s="383">
        <f>STS002b!L25</f>
        <v>0</v>
      </c>
      <c r="D553" t="s">
        <v>724</v>
      </c>
    </row>
    <row r="554" spans="1:4" x14ac:dyDescent="0.2">
      <c r="A554" s="382">
        <v>7320901</v>
      </c>
      <c r="B554" s="382" t="e">
        <f>#REF!</f>
        <v>#REF!</v>
      </c>
      <c r="C554" s="383">
        <f>STS002b!C26</f>
        <v>0</v>
      </c>
      <c r="D554" t="s">
        <v>724</v>
      </c>
    </row>
    <row r="555" spans="1:4" x14ac:dyDescent="0.2">
      <c r="A555" s="382">
        <v>7320902</v>
      </c>
      <c r="B555" s="382" t="e">
        <f>#REF!</f>
        <v>#REF!</v>
      </c>
      <c r="C555" s="383">
        <f>STS002b!D26</f>
        <v>0</v>
      </c>
      <c r="D555" t="s">
        <v>724</v>
      </c>
    </row>
    <row r="556" spans="1:4" x14ac:dyDescent="0.2">
      <c r="A556" s="382">
        <v>7320903</v>
      </c>
      <c r="B556" s="382" t="e">
        <f>#REF!</f>
        <v>#REF!</v>
      </c>
      <c r="C556" s="383">
        <f>STS002b!E26</f>
        <v>0</v>
      </c>
      <c r="D556" t="s">
        <v>724</v>
      </c>
    </row>
    <row r="557" spans="1:4" x14ac:dyDescent="0.2">
      <c r="A557" s="382">
        <v>7320904</v>
      </c>
      <c r="B557" s="382" t="e">
        <f>#REF!</f>
        <v>#REF!</v>
      </c>
      <c r="C557" s="383">
        <f>STS002b!F26</f>
        <v>0</v>
      </c>
      <c r="D557" t="s">
        <v>724</v>
      </c>
    </row>
    <row r="558" spans="1:4" x14ac:dyDescent="0.2">
      <c r="A558" s="382">
        <v>7320905</v>
      </c>
      <c r="B558" s="382" t="e">
        <f>#REF!</f>
        <v>#REF!</v>
      </c>
      <c r="C558" s="383">
        <f>STS002b!G26</f>
        <v>0</v>
      </c>
      <c r="D558" t="s">
        <v>724</v>
      </c>
    </row>
    <row r="559" spans="1:4" x14ac:dyDescent="0.2">
      <c r="A559" s="382">
        <v>7320906</v>
      </c>
      <c r="B559" s="382" t="e">
        <f>#REF!</f>
        <v>#REF!</v>
      </c>
      <c r="C559" s="383">
        <f>STS002b!H26</f>
        <v>0</v>
      </c>
      <c r="D559" t="s">
        <v>724</v>
      </c>
    </row>
    <row r="560" spans="1:4" x14ac:dyDescent="0.2">
      <c r="A560" s="382">
        <v>7320907</v>
      </c>
      <c r="B560" s="382" t="e">
        <f>#REF!</f>
        <v>#REF!</v>
      </c>
      <c r="C560" s="383">
        <f>STS002b!I26</f>
        <v>0</v>
      </c>
      <c r="D560" t="s">
        <v>724</v>
      </c>
    </row>
    <row r="561" spans="1:4" x14ac:dyDescent="0.2">
      <c r="A561" s="382">
        <v>7320908</v>
      </c>
      <c r="B561" s="382" t="e">
        <f>#REF!</f>
        <v>#REF!</v>
      </c>
      <c r="C561" s="383">
        <f>STS002b!J26</f>
        <v>0</v>
      </c>
      <c r="D561" t="s">
        <v>724</v>
      </c>
    </row>
    <row r="562" spans="1:4" x14ac:dyDescent="0.2">
      <c r="A562" s="382">
        <v>7320909</v>
      </c>
      <c r="B562" s="382" t="e">
        <f>#REF!</f>
        <v>#REF!</v>
      </c>
      <c r="C562" s="383">
        <f>STS002b!K26</f>
        <v>0</v>
      </c>
      <c r="D562" t="s">
        <v>724</v>
      </c>
    </row>
    <row r="563" spans="1:4" x14ac:dyDescent="0.2">
      <c r="A563" s="382">
        <v>7320910</v>
      </c>
      <c r="B563" s="382" t="e">
        <f>#REF!</f>
        <v>#REF!</v>
      </c>
      <c r="C563" s="383">
        <f>STS002b!L26</f>
        <v>0</v>
      </c>
      <c r="D563" t="s">
        <v>724</v>
      </c>
    </row>
    <row r="564" spans="1:4" x14ac:dyDescent="0.2">
      <c r="A564" s="382">
        <v>7321001</v>
      </c>
      <c r="B564" s="382" t="e">
        <f>#REF!</f>
        <v>#REF!</v>
      </c>
      <c r="C564" s="383">
        <f>STS002b!C27</f>
        <v>0</v>
      </c>
      <c r="D564" t="s">
        <v>724</v>
      </c>
    </row>
    <row r="565" spans="1:4" x14ac:dyDescent="0.2">
      <c r="A565" s="382">
        <v>7321002</v>
      </c>
      <c r="B565" s="382" t="e">
        <f>#REF!</f>
        <v>#REF!</v>
      </c>
      <c r="C565" s="383">
        <f>STS002b!D27</f>
        <v>0</v>
      </c>
      <c r="D565" t="s">
        <v>724</v>
      </c>
    </row>
    <row r="566" spans="1:4" x14ac:dyDescent="0.2">
      <c r="A566" s="382">
        <v>7321003</v>
      </c>
      <c r="B566" s="382" t="e">
        <f>#REF!</f>
        <v>#REF!</v>
      </c>
      <c r="C566" s="383">
        <f>STS002b!E27</f>
        <v>0</v>
      </c>
      <c r="D566" t="s">
        <v>724</v>
      </c>
    </row>
    <row r="567" spans="1:4" x14ac:dyDescent="0.2">
      <c r="A567" s="382">
        <v>7321004</v>
      </c>
      <c r="B567" s="382" t="e">
        <f>#REF!</f>
        <v>#REF!</v>
      </c>
      <c r="C567" s="383">
        <f>STS002b!F27</f>
        <v>0</v>
      </c>
      <c r="D567" t="s">
        <v>724</v>
      </c>
    </row>
    <row r="568" spans="1:4" x14ac:dyDescent="0.2">
      <c r="A568" s="382">
        <v>7321005</v>
      </c>
      <c r="B568" s="382" t="e">
        <f>#REF!</f>
        <v>#REF!</v>
      </c>
      <c r="C568" s="383">
        <f>STS002b!G27</f>
        <v>0</v>
      </c>
      <c r="D568" t="s">
        <v>724</v>
      </c>
    </row>
    <row r="569" spans="1:4" x14ac:dyDescent="0.2">
      <c r="A569" s="382">
        <v>7321006</v>
      </c>
      <c r="B569" s="382" t="e">
        <f>#REF!</f>
        <v>#REF!</v>
      </c>
      <c r="C569" s="383">
        <f>STS002b!H27</f>
        <v>0</v>
      </c>
      <c r="D569" t="s">
        <v>724</v>
      </c>
    </row>
    <row r="570" spans="1:4" x14ac:dyDescent="0.2">
      <c r="A570" s="382">
        <v>7321007</v>
      </c>
      <c r="B570" s="382" t="e">
        <f>#REF!</f>
        <v>#REF!</v>
      </c>
      <c r="C570" s="383">
        <f>STS002b!I27</f>
        <v>0</v>
      </c>
      <c r="D570" t="s">
        <v>724</v>
      </c>
    </row>
    <row r="571" spans="1:4" x14ac:dyDescent="0.2">
      <c r="A571" s="382">
        <v>7321008</v>
      </c>
      <c r="B571" s="382" t="e">
        <f>#REF!</f>
        <v>#REF!</v>
      </c>
      <c r="C571" s="383">
        <f>STS002b!J27</f>
        <v>0</v>
      </c>
      <c r="D571" t="s">
        <v>724</v>
      </c>
    </row>
    <row r="572" spans="1:4" x14ac:dyDescent="0.2">
      <c r="A572" s="382">
        <v>7321009</v>
      </c>
      <c r="B572" s="382" t="e">
        <f>#REF!</f>
        <v>#REF!</v>
      </c>
      <c r="C572" s="383">
        <f>STS002b!K27</f>
        <v>0</v>
      </c>
      <c r="D572" t="s">
        <v>724</v>
      </c>
    </row>
    <row r="573" spans="1:4" x14ac:dyDescent="0.2">
      <c r="A573" s="382">
        <v>7321010</v>
      </c>
      <c r="B573" s="382" t="e">
        <f>#REF!</f>
        <v>#REF!</v>
      </c>
      <c r="C573" s="383">
        <f>STS002b!L27</f>
        <v>0</v>
      </c>
      <c r="D573" t="s">
        <v>724</v>
      </c>
    </row>
    <row r="574" spans="1:4" x14ac:dyDescent="0.2">
      <c r="A574" s="382">
        <v>7321101</v>
      </c>
      <c r="B574" s="382" t="e">
        <f>#REF!</f>
        <v>#REF!</v>
      </c>
      <c r="C574" s="383">
        <f>STS002b!C28</f>
        <v>0</v>
      </c>
      <c r="D574" t="s">
        <v>724</v>
      </c>
    </row>
    <row r="575" spans="1:4" x14ac:dyDescent="0.2">
      <c r="A575" s="382">
        <v>7321102</v>
      </c>
      <c r="B575" s="382" t="e">
        <f>#REF!</f>
        <v>#REF!</v>
      </c>
      <c r="C575" s="383">
        <f>STS002b!D28</f>
        <v>0</v>
      </c>
      <c r="D575" t="s">
        <v>724</v>
      </c>
    </row>
    <row r="576" spans="1:4" x14ac:dyDescent="0.2">
      <c r="A576" s="382">
        <v>7321103</v>
      </c>
      <c r="B576" s="382" t="e">
        <f>#REF!</f>
        <v>#REF!</v>
      </c>
      <c r="C576" s="383">
        <f>STS002b!E28</f>
        <v>0</v>
      </c>
      <c r="D576" t="s">
        <v>724</v>
      </c>
    </row>
    <row r="577" spans="1:4" x14ac:dyDescent="0.2">
      <c r="A577" s="382">
        <v>7321104</v>
      </c>
      <c r="B577" s="382" t="e">
        <f>#REF!</f>
        <v>#REF!</v>
      </c>
      <c r="C577" s="383">
        <f>STS002b!F28</f>
        <v>0</v>
      </c>
      <c r="D577" t="s">
        <v>724</v>
      </c>
    </row>
    <row r="578" spans="1:4" x14ac:dyDescent="0.2">
      <c r="A578" s="382">
        <v>7321105</v>
      </c>
      <c r="B578" s="382" t="e">
        <f>#REF!</f>
        <v>#REF!</v>
      </c>
      <c r="C578" s="383">
        <f>STS002b!G28</f>
        <v>0</v>
      </c>
      <c r="D578" t="s">
        <v>724</v>
      </c>
    </row>
    <row r="579" spans="1:4" x14ac:dyDescent="0.2">
      <c r="A579" s="382">
        <v>7321106</v>
      </c>
      <c r="B579" s="382" t="e">
        <f>#REF!</f>
        <v>#REF!</v>
      </c>
      <c r="C579" s="383">
        <f>STS002b!H28</f>
        <v>0</v>
      </c>
      <c r="D579" t="s">
        <v>724</v>
      </c>
    </row>
    <row r="580" spans="1:4" x14ac:dyDescent="0.2">
      <c r="A580" s="382">
        <v>7321107</v>
      </c>
      <c r="B580" s="382" t="e">
        <f>#REF!</f>
        <v>#REF!</v>
      </c>
      <c r="C580" s="383">
        <f>STS002b!I28</f>
        <v>0</v>
      </c>
      <c r="D580" t="s">
        <v>724</v>
      </c>
    </row>
    <row r="581" spans="1:4" x14ac:dyDescent="0.2">
      <c r="A581" s="382">
        <v>7321108</v>
      </c>
      <c r="B581" s="382" t="e">
        <f>#REF!</f>
        <v>#REF!</v>
      </c>
      <c r="C581" s="383">
        <f>STS002b!J28</f>
        <v>0</v>
      </c>
      <c r="D581" t="s">
        <v>724</v>
      </c>
    </row>
    <row r="582" spans="1:4" x14ac:dyDescent="0.2">
      <c r="A582" s="382">
        <v>7321109</v>
      </c>
      <c r="B582" s="382" t="e">
        <f>#REF!</f>
        <v>#REF!</v>
      </c>
      <c r="C582" s="383">
        <f>STS002b!K28</f>
        <v>0</v>
      </c>
      <c r="D582" t="s">
        <v>724</v>
      </c>
    </row>
    <row r="583" spans="1:4" x14ac:dyDescent="0.2">
      <c r="A583" s="382">
        <v>7321110</v>
      </c>
      <c r="B583" s="382" t="e">
        <f>#REF!</f>
        <v>#REF!</v>
      </c>
      <c r="C583" s="383">
        <f>STS002b!L28</f>
        <v>0</v>
      </c>
      <c r="D583" t="s">
        <v>724</v>
      </c>
    </row>
    <row r="584" spans="1:4" x14ac:dyDescent="0.2">
      <c r="A584" s="382">
        <v>7321201</v>
      </c>
      <c r="B584" s="382" t="e">
        <f>#REF!</f>
        <v>#REF!</v>
      </c>
      <c r="C584" s="383">
        <f>STS002b!C29</f>
        <v>1</v>
      </c>
      <c r="D584" t="s">
        <v>724</v>
      </c>
    </row>
    <row r="585" spans="1:4" x14ac:dyDescent="0.2">
      <c r="A585" s="382">
        <v>7321202</v>
      </c>
      <c r="B585" s="382" t="e">
        <f>#REF!</f>
        <v>#REF!</v>
      </c>
      <c r="C585" s="383">
        <f>STS002b!D29</f>
        <v>0</v>
      </c>
      <c r="D585" t="s">
        <v>724</v>
      </c>
    </row>
    <row r="586" spans="1:4" x14ac:dyDescent="0.2">
      <c r="A586" s="382">
        <v>7321203</v>
      </c>
      <c r="B586" s="382" t="e">
        <f>#REF!</f>
        <v>#REF!</v>
      </c>
      <c r="C586" s="383">
        <f>STS002b!E29</f>
        <v>1</v>
      </c>
      <c r="D586" t="s">
        <v>724</v>
      </c>
    </row>
    <row r="587" spans="1:4" x14ac:dyDescent="0.2">
      <c r="A587" s="382">
        <v>7321204</v>
      </c>
      <c r="B587" s="382" t="e">
        <f>#REF!</f>
        <v>#REF!</v>
      </c>
      <c r="C587" s="383">
        <f>STS002b!F29</f>
        <v>0</v>
      </c>
      <c r="D587" t="s">
        <v>724</v>
      </c>
    </row>
    <row r="588" spans="1:4" x14ac:dyDescent="0.2">
      <c r="A588" s="382">
        <v>7321205</v>
      </c>
      <c r="B588" s="382" t="e">
        <f>#REF!</f>
        <v>#REF!</v>
      </c>
      <c r="C588" s="383">
        <f>STS002b!G29</f>
        <v>0</v>
      </c>
      <c r="D588" t="s">
        <v>724</v>
      </c>
    </row>
    <row r="589" spans="1:4" x14ac:dyDescent="0.2">
      <c r="A589" s="382">
        <v>7321206</v>
      </c>
      <c r="B589" s="382" t="e">
        <f>#REF!</f>
        <v>#REF!</v>
      </c>
      <c r="C589" s="383">
        <f>STS002b!H29</f>
        <v>0</v>
      </c>
      <c r="D589" t="s">
        <v>724</v>
      </c>
    </row>
    <row r="590" spans="1:4" x14ac:dyDescent="0.2">
      <c r="A590" s="382">
        <v>7321207</v>
      </c>
      <c r="B590" s="382" t="e">
        <f>#REF!</f>
        <v>#REF!</v>
      </c>
      <c r="C590" s="383">
        <f>STS002b!I29</f>
        <v>1</v>
      </c>
      <c r="D590" t="s">
        <v>724</v>
      </c>
    </row>
    <row r="591" spans="1:4" x14ac:dyDescent="0.2">
      <c r="A591" s="382">
        <v>7321208</v>
      </c>
      <c r="B591" s="382" t="e">
        <f>#REF!</f>
        <v>#REF!</v>
      </c>
      <c r="C591" s="383">
        <f>STS002b!J29</f>
        <v>0</v>
      </c>
      <c r="D591" t="s">
        <v>724</v>
      </c>
    </row>
    <row r="592" spans="1:4" x14ac:dyDescent="0.2">
      <c r="A592" s="382">
        <v>7321209</v>
      </c>
      <c r="B592" s="382" t="e">
        <f>#REF!</f>
        <v>#REF!</v>
      </c>
      <c r="C592" s="383">
        <f>STS002b!K29</f>
        <v>1</v>
      </c>
      <c r="D592" t="s">
        <v>724</v>
      </c>
    </row>
    <row r="593" spans="1:4" x14ac:dyDescent="0.2">
      <c r="A593" s="382">
        <v>7321210</v>
      </c>
      <c r="B593" s="382" t="e">
        <f>#REF!</f>
        <v>#REF!</v>
      </c>
      <c r="C593" s="383">
        <f>STS002b!L29</f>
        <v>4</v>
      </c>
      <c r="D593" t="s">
        <v>724</v>
      </c>
    </row>
    <row r="594" spans="1:4" x14ac:dyDescent="0.2">
      <c r="A594" s="382">
        <v>7330101</v>
      </c>
      <c r="B594" s="382" t="e">
        <f>#REF!</f>
        <v>#REF!</v>
      </c>
      <c r="C594" s="383">
        <f>STS002b!C34</f>
        <v>0</v>
      </c>
      <c r="D594" t="s">
        <v>724</v>
      </c>
    </row>
    <row r="595" spans="1:4" x14ac:dyDescent="0.2">
      <c r="A595" s="382">
        <v>7330102</v>
      </c>
      <c r="B595" s="382" t="e">
        <f>#REF!</f>
        <v>#REF!</v>
      </c>
      <c r="C595" s="383">
        <f>STS002b!D34</f>
        <v>0</v>
      </c>
      <c r="D595" t="s">
        <v>724</v>
      </c>
    </row>
    <row r="596" spans="1:4" x14ac:dyDescent="0.2">
      <c r="A596" s="382">
        <v>7330103</v>
      </c>
      <c r="B596" s="382" t="e">
        <f>#REF!</f>
        <v>#REF!</v>
      </c>
      <c r="C596" s="383">
        <f>STS002b!E34</f>
        <v>0</v>
      </c>
      <c r="D596" t="s">
        <v>724</v>
      </c>
    </row>
    <row r="597" spans="1:4" x14ac:dyDescent="0.2">
      <c r="A597" s="382">
        <v>7330104</v>
      </c>
      <c r="B597" s="382" t="e">
        <f>#REF!</f>
        <v>#REF!</v>
      </c>
      <c r="C597" s="383">
        <f>STS002b!F34</f>
        <v>0</v>
      </c>
      <c r="D597" t="s">
        <v>724</v>
      </c>
    </row>
    <row r="598" spans="1:4" x14ac:dyDescent="0.2">
      <c r="A598" s="382">
        <v>7330105</v>
      </c>
      <c r="B598" s="382" t="e">
        <f>#REF!</f>
        <v>#REF!</v>
      </c>
      <c r="C598" s="383">
        <f>STS002b!G34</f>
        <v>0</v>
      </c>
      <c r="D598" t="s">
        <v>724</v>
      </c>
    </row>
    <row r="599" spans="1:4" x14ac:dyDescent="0.2">
      <c r="A599" s="382">
        <v>7330106</v>
      </c>
      <c r="B599" s="382" t="e">
        <f>#REF!</f>
        <v>#REF!</v>
      </c>
      <c r="C599" s="383">
        <f>STS002b!H34</f>
        <v>0</v>
      </c>
      <c r="D599" t="s">
        <v>724</v>
      </c>
    </row>
    <row r="600" spans="1:4" x14ac:dyDescent="0.2">
      <c r="A600" s="382">
        <v>7330107</v>
      </c>
      <c r="B600" s="382" t="e">
        <f>#REF!</f>
        <v>#REF!</v>
      </c>
      <c r="C600" s="383">
        <f>STS002b!I34</f>
        <v>0</v>
      </c>
      <c r="D600" t="s">
        <v>724</v>
      </c>
    </row>
    <row r="601" spans="1:4" x14ac:dyDescent="0.2">
      <c r="A601" s="382">
        <v>7330108</v>
      </c>
      <c r="B601" s="382" t="e">
        <f>#REF!</f>
        <v>#REF!</v>
      </c>
      <c r="C601" s="383">
        <f>STS002b!J34</f>
        <v>0</v>
      </c>
      <c r="D601" t="s">
        <v>724</v>
      </c>
    </row>
    <row r="602" spans="1:4" x14ac:dyDescent="0.2">
      <c r="A602" s="382">
        <v>7330109</v>
      </c>
      <c r="B602" s="382" t="e">
        <f>#REF!</f>
        <v>#REF!</v>
      </c>
      <c r="C602" s="383">
        <f>STS002b!K34</f>
        <v>0</v>
      </c>
      <c r="D602" t="s">
        <v>724</v>
      </c>
    </row>
    <row r="603" spans="1:4" x14ac:dyDescent="0.2">
      <c r="A603" s="382">
        <v>7330110</v>
      </c>
      <c r="B603" s="382" t="e">
        <f>#REF!</f>
        <v>#REF!</v>
      </c>
      <c r="C603" s="383">
        <f>STS002b!L34</f>
        <v>0</v>
      </c>
      <c r="D603" t="s">
        <v>724</v>
      </c>
    </row>
    <row r="604" spans="1:4" x14ac:dyDescent="0.2">
      <c r="A604" s="382">
        <v>7330201</v>
      </c>
      <c r="B604" s="382" t="e">
        <f>#REF!</f>
        <v>#REF!</v>
      </c>
      <c r="C604" s="383">
        <f>STS002b!C35</f>
        <v>3</v>
      </c>
      <c r="D604" t="s">
        <v>724</v>
      </c>
    </row>
    <row r="605" spans="1:4" x14ac:dyDescent="0.2">
      <c r="A605" s="382">
        <v>7330202</v>
      </c>
      <c r="B605" s="382" t="e">
        <f>#REF!</f>
        <v>#REF!</v>
      </c>
      <c r="C605" s="383">
        <f>STS002b!D35</f>
        <v>0</v>
      </c>
      <c r="D605" t="s">
        <v>724</v>
      </c>
    </row>
    <row r="606" spans="1:4" x14ac:dyDescent="0.2">
      <c r="A606" s="382">
        <v>7330203</v>
      </c>
      <c r="B606" s="382" t="e">
        <f>#REF!</f>
        <v>#REF!</v>
      </c>
      <c r="C606" s="383">
        <f>STS002b!E35</f>
        <v>3</v>
      </c>
      <c r="D606" t="s">
        <v>724</v>
      </c>
    </row>
    <row r="607" spans="1:4" x14ac:dyDescent="0.2">
      <c r="A607" s="382">
        <v>7330204</v>
      </c>
      <c r="B607" s="382" t="e">
        <f>#REF!</f>
        <v>#REF!</v>
      </c>
      <c r="C607" s="383">
        <f>STS002b!F35</f>
        <v>0</v>
      </c>
      <c r="D607" t="s">
        <v>724</v>
      </c>
    </row>
    <row r="608" spans="1:4" x14ac:dyDescent="0.2">
      <c r="A608" s="382">
        <v>7330205</v>
      </c>
      <c r="B608" s="382" t="e">
        <f>#REF!</f>
        <v>#REF!</v>
      </c>
      <c r="C608" s="383">
        <f>STS002b!G35</f>
        <v>0</v>
      </c>
      <c r="D608" t="s">
        <v>724</v>
      </c>
    </row>
    <row r="609" spans="1:4" x14ac:dyDescent="0.2">
      <c r="A609" s="382">
        <v>7330206</v>
      </c>
      <c r="B609" s="382" t="e">
        <f>#REF!</f>
        <v>#REF!</v>
      </c>
      <c r="C609" s="383">
        <f>STS002b!H35</f>
        <v>2</v>
      </c>
      <c r="D609" t="s">
        <v>724</v>
      </c>
    </row>
    <row r="610" spans="1:4" x14ac:dyDescent="0.2">
      <c r="A610" s="382">
        <v>7330207</v>
      </c>
      <c r="B610" s="382" t="e">
        <f>#REF!</f>
        <v>#REF!</v>
      </c>
      <c r="C610" s="383">
        <f>STS002b!I35</f>
        <v>1</v>
      </c>
      <c r="D610" t="s">
        <v>724</v>
      </c>
    </row>
    <row r="611" spans="1:4" x14ac:dyDescent="0.2">
      <c r="A611" s="382">
        <v>7330208</v>
      </c>
      <c r="B611" s="382" t="e">
        <f>#REF!</f>
        <v>#REF!</v>
      </c>
      <c r="C611" s="383">
        <f>STS002b!J35</f>
        <v>0</v>
      </c>
      <c r="D611" t="s">
        <v>724</v>
      </c>
    </row>
    <row r="612" spans="1:4" x14ac:dyDescent="0.2">
      <c r="A612" s="382">
        <v>7330209</v>
      </c>
      <c r="B612" s="382" t="e">
        <f>#REF!</f>
        <v>#REF!</v>
      </c>
      <c r="C612" s="383">
        <f>STS002b!K35</f>
        <v>1</v>
      </c>
      <c r="D612" t="s">
        <v>724</v>
      </c>
    </row>
    <row r="613" spans="1:4" x14ac:dyDescent="0.2">
      <c r="A613" s="382">
        <v>7330210</v>
      </c>
      <c r="B613" s="382" t="e">
        <f>#REF!</f>
        <v>#REF!</v>
      </c>
      <c r="C613" s="383">
        <f>STS002b!L35</f>
        <v>10</v>
      </c>
      <c r="D613" t="s">
        <v>724</v>
      </c>
    </row>
    <row r="614" spans="1:4" x14ac:dyDescent="0.2">
      <c r="A614" s="382">
        <v>7330301</v>
      </c>
      <c r="B614" s="382" t="e">
        <f>#REF!</f>
        <v>#REF!</v>
      </c>
      <c r="C614" s="383">
        <f>STS002b!C36</f>
        <v>0</v>
      </c>
      <c r="D614" t="s">
        <v>724</v>
      </c>
    </row>
    <row r="615" spans="1:4" x14ac:dyDescent="0.2">
      <c r="A615" s="382">
        <v>7330302</v>
      </c>
      <c r="B615" s="382" t="e">
        <f>#REF!</f>
        <v>#REF!</v>
      </c>
      <c r="C615" s="383">
        <f>STS002b!D36</f>
        <v>0</v>
      </c>
      <c r="D615" t="s">
        <v>724</v>
      </c>
    </row>
    <row r="616" spans="1:4" x14ac:dyDescent="0.2">
      <c r="A616" s="382">
        <v>7330303</v>
      </c>
      <c r="B616" s="382" t="e">
        <f>#REF!</f>
        <v>#REF!</v>
      </c>
      <c r="C616" s="383">
        <f>STS002b!E36</f>
        <v>0</v>
      </c>
      <c r="D616" t="s">
        <v>724</v>
      </c>
    </row>
    <row r="617" spans="1:4" x14ac:dyDescent="0.2">
      <c r="A617" s="382">
        <v>7330304</v>
      </c>
      <c r="B617" s="382" t="e">
        <f>#REF!</f>
        <v>#REF!</v>
      </c>
      <c r="C617" s="383">
        <f>STS002b!F36</f>
        <v>0</v>
      </c>
      <c r="D617" t="s">
        <v>724</v>
      </c>
    </row>
    <row r="618" spans="1:4" x14ac:dyDescent="0.2">
      <c r="A618" s="382">
        <v>7330305</v>
      </c>
      <c r="B618" s="382" t="e">
        <f>#REF!</f>
        <v>#REF!</v>
      </c>
      <c r="C618" s="383">
        <f>STS002b!G36</f>
        <v>0</v>
      </c>
      <c r="D618" t="s">
        <v>724</v>
      </c>
    </row>
    <row r="619" spans="1:4" x14ac:dyDescent="0.2">
      <c r="A619" s="382">
        <v>7330306</v>
      </c>
      <c r="B619" s="382" t="e">
        <f>#REF!</f>
        <v>#REF!</v>
      </c>
      <c r="C619" s="383">
        <f>STS002b!H36</f>
        <v>0</v>
      </c>
      <c r="D619" t="s">
        <v>724</v>
      </c>
    </row>
    <row r="620" spans="1:4" x14ac:dyDescent="0.2">
      <c r="A620" s="382">
        <v>7330307</v>
      </c>
      <c r="B620" s="382" t="e">
        <f>#REF!</f>
        <v>#REF!</v>
      </c>
      <c r="C620" s="383">
        <f>STS002b!I36</f>
        <v>0</v>
      </c>
      <c r="D620" t="s">
        <v>724</v>
      </c>
    </row>
    <row r="621" spans="1:4" x14ac:dyDescent="0.2">
      <c r="A621" s="382">
        <v>7330308</v>
      </c>
      <c r="B621" s="382" t="e">
        <f>#REF!</f>
        <v>#REF!</v>
      </c>
      <c r="C621" s="383">
        <f>STS002b!J36</f>
        <v>0</v>
      </c>
      <c r="D621" t="s">
        <v>724</v>
      </c>
    </row>
    <row r="622" spans="1:4" x14ac:dyDescent="0.2">
      <c r="A622" s="382">
        <v>7330309</v>
      </c>
      <c r="B622" s="382" t="e">
        <f>#REF!</f>
        <v>#REF!</v>
      </c>
      <c r="C622" s="383">
        <f>STS002b!K36</f>
        <v>0</v>
      </c>
      <c r="D622" t="s">
        <v>724</v>
      </c>
    </row>
    <row r="623" spans="1:4" x14ac:dyDescent="0.2">
      <c r="A623" s="382">
        <v>7330310</v>
      </c>
      <c r="B623" s="382" t="e">
        <f>#REF!</f>
        <v>#REF!</v>
      </c>
      <c r="C623" s="383">
        <f>STS002b!L36</f>
        <v>0</v>
      </c>
      <c r="D623" t="s">
        <v>724</v>
      </c>
    </row>
    <row r="624" spans="1:4" x14ac:dyDescent="0.2">
      <c r="A624" s="382">
        <v>7330401</v>
      </c>
      <c r="B624" s="382" t="e">
        <f>#REF!</f>
        <v>#REF!</v>
      </c>
      <c r="C624" s="383">
        <f>STS002b!C37</f>
        <v>0</v>
      </c>
      <c r="D624" t="s">
        <v>724</v>
      </c>
    </row>
    <row r="625" spans="1:4" x14ac:dyDescent="0.2">
      <c r="A625" s="382">
        <v>7330402</v>
      </c>
      <c r="B625" s="382" t="e">
        <f>#REF!</f>
        <v>#REF!</v>
      </c>
      <c r="C625" s="383">
        <f>STS002b!D37</f>
        <v>0</v>
      </c>
      <c r="D625" t="s">
        <v>724</v>
      </c>
    </row>
    <row r="626" spans="1:4" x14ac:dyDescent="0.2">
      <c r="A626" s="382">
        <v>7330403</v>
      </c>
      <c r="B626" s="382" t="e">
        <f>#REF!</f>
        <v>#REF!</v>
      </c>
      <c r="C626" s="383">
        <f>STS002b!E37</f>
        <v>0</v>
      </c>
      <c r="D626" t="s">
        <v>724</v>
      </c>
    </row>
    <row r="627" spans="1:4" x14ac:dyDescent="0.2">
      <c r="A627" s="382">
        <v>7330404</v>
      </c>
      <c r="B627" s="382" t="e">
        <f>#REF!</f>
        <v>#REF!</v>
      </c>
      <c r="C627" s="383">
        <f>STS002b!F37</f>
        <v>0</v>
      </c>
      <c r="D627" t="s">
        <v>724</v>
      </c>
    </row>
    <row r="628" spans="1:4" x14ac:dyDescent="0.2">
      <c r="A628" s="382">
        <v>7330405</v>
      </c>
      <c r="B628" s="382" t="e">
        <f>#REF!</f>
        <v>#REF!</v>
      </c>
      <c r="C628" s="383">
        <f>STS002b!G37</f>
        <v>0</v>
      </c>
      <c r="D628" t="s">
        <v>724</v>
      </c>
    </row>
    <row r="629" spans="1:4" x14ac:dyDescent="0.2">
      <c r="A629" s="382">
        <v>7330406</v>
      </c>
      <c r="B629" s="382" t="e">
        <f>#REF!</f>
        <v>#REF!</v>
      </c>
      <c r="C629" s="383">
        <f>STS002b!H37</f>
        <v>0</v>
      </c>
      <c r="D629" t="s">
        <v>724</v>
      </c>
    </row>
    <row r="630" spans="1:4" x14ac:dyDescent="0.2">
      <c r="A630" s="382">
        <v>7330407</v>
      </c>
      <c r="B630" s="382" t="e">
        <f>#REF!</f>
        <v>#REF!</v>
      </c>
      <c r="C630" s="383">
        <f>STS002b!I37</f>
        <v>0</v>
      </c>
      <c r="D630" t="s">
        <v>724</v>
      </c>
    </row>
    <row r="631" spans="1:4" x14ac:dyDescent="0.2">
      <c r="A631" s="382">
        <v>7330408</v>
      </c>
      <c r="B631" s="382" t="e">
        <f>#REF!</f>
        <v>#REF!</v>
      </c>
      <c r="C631" s="383">
        <f>STS002b!J37</f>
        <v>0</v>
      </c>
      <c r="D631" t="s">
        <v>724</v>
      </c>
    </row>
    <row r="632" spans="1:4" x14ac:dyDescent="0.2">
      <c r="A632" s="382">
        <v>7330409</v>
      </c>
      <c r="B632" s="382" t="e">
        <f>#REF!</f>
        <v>#REF!</v>
      </c>
      <c r="C632" s="383">
        <f>STS002b!K37</f>
        <v>0</v>
      </c>
      <c r="D632" t="s">
        <v>724</v>
      </c>
    </row>
    <row r="633" spans="1:4" x14ac:dyDescent="0.2">
      <c r="A633" s="382">
        <v>7330410</v>
      </c>
      <c r="B633" s="382" t="e">
        <f>#REF!</f>
        <v>#REF!</v>
      </c>
      <c r="C633" s="383">
        <f>STS002b!L37</f>
        <v>0</v>
      </c>
      <c r="D633" t="s">
        <v>724</v>
      </c>
    </row>
    <row r="634" spans="1:4" x14ac:dyDescent="0.2">
      <c r="A634" s="382">
        <v>7330501</v>
      </c>
      <c r="B634" s="382" t="e">
        <f>#REF!</f>
        <v>#REF!</v>
      </c>
      <c r="C634" s="383">
        <f>STS002b!C38</f>
        <v>0</v>
      </c>
      <c r="D634" t="s">
        <v>724</v>
      </c>
    </row>
    <row r="635" spans="1:4" x14ac:dyDescent="0.2">
      <c r="A635" s="382">
        <v>7330502</v>
      </c>
      <c r="B635" s="382" t="e">
        <f>#REF!</f>
        <v>#REF!</v>
      </c>
      <c r="C635" s="383">
        <f>STS002b!D38</f>
        <v>0</v>
      </c>
      <c r="D635" t="s">
        <v>724</v>
      </c>
    </row>
    <row r="636" spans="1:4" x14ac:dyDescent="0.2">
      <c r="A636" s="382">
        <v>7330503</v>
      </c>
      <c r="B636" s="382" t="e">
        <f>#REF!</f>
        <v>#REF!</v>
      </c>
      <c r="C636" s="383">
        <f>STS002b!E38</f>
        <v>0</v>
      </c>
      <c r="D636" t="s">
        <v>724</v>
      </c>
    </row>
    <row r="637" spans="1:4" x14ac:dyDescent="0.2">
      <c r="A637" s="382">
        <v>7330504</v>
      </c>
      <c r="B637" s="382" t="e">
        <f>#REF!</f>
        <v>#REF!</v>
      </c>
      <c r="C637" s="383">
        <f>STS002b!F38</f>
        <v>0</v>
      </c>
      <c r="D637" t="s">
        <v>724</v>
      </c>
    </row>
    <row r="638" spans="1:4" x14ac:dyDescent="0.2">
      <c r="A638" s="382">
        <v>7330505</v>
      </c>
      <c r="B638" s="382" t="e">
        <f>#REF!</f>
        <v>#REF!</v>
      </c>
      <c r="C638" s="383">
        <f>STS002b!G38</f>
        <v>0</v>
      </c>
      <c r="D638" t="s">
        <v>724</v>
      </c>
    </row>
    <row r="639" spans="1:4" x14ac:dyDescent="0.2">
      <c r="A639" s="382">
        <v>7330506</v>
      </c>
      <c r="B639" s="382" t="e">
        <f>#REF!</f>
        <v>#REF!</v>
      </c>
      <c r="C639" s="383">
        <f>STS002b!H38</f>
        <v>0</v>
      </c>
      <c r="D639" t="s">
        <v>724</v>
      </c>
    </row>
    <row r="640" spans="1:4" x14ac:dyDescent="0.2">
      <c r="A640" s="382">
        <v>7330507</v>
      </c>
      <c r="B640" s="382" t="e">
        <f>#REF!</f>
        <v>#REF!</v>
      </c>
      <c r="C640" s="383">
        <f>STS002b!I38</f>
        <v>0</v>
      </c>
      <c r="D640" t="s">
        <v>724</v>
      </c>
    </row>
    <row r="641" spans="1:4" x14ac:dyDescent="0.2">
      <c r="A641" s="382">
        <v>7330508</v>
      </c>
      <c r="B641" s="382" t="e">
        <f>#REF!</f>
        <v>#REF!</v>
      </c>
      <c r="C641" s="383">
        <f>STS002b!J38</f>
        <v>0</v>
      </c>
      <c r="D641" t="s">
        <v>724</v>
      </c>
    </row>
    <row r="642" spans="1:4" x14ac:dyDescent="0.2">
      <c r="A642" s="382">
        <v>7330509</v>
      </c>
      <c r="B642" s="382" t="e">
        <f>#REF!</f>
        <v>#REF!</v>
      </c>
      <c r="C642" s="383">
        <f>STS002b!K38</f>
        <v>0</v>
      </c>
      <c r="D642" t="s">
        <v>724</v>
      </c>
    </row>
    <row r="643" spans="1:4" x14ac:dyDescent="0.2">
      <c r="A643" s="382">
        <v>7330510</v>
      </c>
      <c r="B643" s="382" t="e">
        <f>#REF!</f>
        <v>#REF!</v>
      </c>
      <c r="C643" s="383">
        <f>STS002b!L38</f>
        <v>0</v>
      </c>
      <c r="D643" t="s">
        <v>724</v>
      </c>
    </row>
    <row r="644" spans="1:4" x14ac:dyDescent="0.2">
      <c r="A644" s="382">
        <v>7330601</v>
      </c>
      <c r="B644" s="382" t="e">
        <f>#REF!</f>
        <v>#REF!</v>
      </c>
      <c r="C644" s="383">
        <f>STS002b!C39</f>
        <v>0</v>
      </c>
      <c r="D644" t="s">
        <v>724</v>
      </c>
    </row>
    <row r="645" spans="1:4" x14ac:dyDescent="0.2">
      <c r="A645" s="382">
        <v>7330602</v>
      </c>
      <c r="B645" s="382" t="e">
        <f>#REF!</f>
        <v>#REF!</v>
      </c>
      <c r="C645" s="383">
        <f>STS002b!D39</f>
        <v>0</v>
      </c>
      <c r="D645" t="s">
        <v>724</v>
      </c>
    </row>
    <row r="646" spans="1:4" x14ac:dyDescent="0.2">
      <c r="A646" s="382">
        <v>7330603</v>
      </c>
      <c r="B646" s="382" t="e">
        <f>#REF!</f>
        <v>#REF!</v>
      </c>
      <c r="C646" s="383">
        <f>STS002b!E39</f>
        <v>0</v>
      </c>
      <c r="D646" t="s">
        <v>724</v>
      </c>
    </row>
    <row r="647" spans="1:4" x14ac:dyDescent="0.2">
      <c r="A647" s="382">
        <v>7330604</v>
      </c>
      <c r="B647" s="382" t="e">
        <f>#REF!</f>
        <v>#REF!</v>
      </c>
      <c r="C647" s="383">
        <f>STS002b!F39</f>
        <v>0</v>
      </c>
      <c r="D647" t="s">
        <v>724</v>
      </c>
    </row>
    <row r="648" spans="1:4" x14ac:dyDescent="0.2">
      <c r="A648" s="382">
        <v>7330605</v>
      </c>
      <c r="B648" s="382" t="e">
        <f>#REF!</f>
        <v>#REF!</v>
      </c>
      <c r="C648" s="383">
        <f>STS002b!G39</f>
        <v>0</v>
      </c>
      <c r="D648" t="s">
        <v>724</v>
      </c>
    </row>
    <row r="649" spans="1:4" x14ac:dyDescent="0.2">
      <c r="A649" s="382">
        <v>7330606</v>
      </c>
      <c r="B649" s="382" t="e">
        <f>#REF!</f>
        <v>#REF!</v>
      </c>
      <c r="C649" s="383">
        <f>STS002b!H39</f>
        <v>0</v>
      </c>
      <c r="D649" t="s">
        <v>724</v>
      </c>
    </row>
    <row r="650" spans="1:4" x14ac:dyDescent="0.2">
      <c r="A650" s="382">
        <v>7330607</v>
      </c>
      <c r="B650" s="382" t="e">
        <f>#REF!</f>
        <v>#REF!</v>
      </c>
      <c r="C650" s="383">
        <f>STS002b!I39</f>
        <v>0</v>
      </c>
      <c r="D650" t="s">
        <v>724</v>
      </c>
    </row>
    <row r="651" spans="1:4" x14ac:dyDescent="0.2">
      <c r="A651" s="382">
        <v>7330608</v>
      </c>
      <c r="B651" s="382" t="e">
        <f>#REF!</f>
        <v>#REF!</v>
      </c>
      <c r="C651" s="383">
        <f>STS002b!J39</f>
        <v>0</v>
      </c>
      <c r="D651" t="s">
        <v>724</v>
      </c>
    </row>
    <row r="652" spans="1:4" x14ac:dyDescent="0.2">
      <c r="A652" s="382">
        <v>7330609</v>
      </c>
      <c r="B652" s="382" t="e">
        <f>#REF!</f>
        <v>#REF!</v>
      </c>
      <c r="C652" s="383">
        <f>STS002b!K39</f>
        <v>0</v>
      </c>
      <c r="D652" t="s">
        <v>724</v>
      </c>
    </row>
    <row r="653" spans="1:4" x14ac:dyDescent="0.2">
      <c r="A653" s="382">
        <v>7330610</v>
      </c>
      <c r="B653" s="382" t="e">
        <f>#REF!</f>
        <v>#REF!</v>
      </c>
      <c r="C653" s="383">
        <f>STS002b!L39</f>
        <v>0</v>
      </c>
      <c r="D653" t="s">
        <v>724</v>
      </c>
    </row>
    <row r="654" spans="1:4" x14ac:dyDescent="0.2">
      <c r="A654" s="382">
        <v>7330701</v>
      </c>
      <c r="B654" s="382" t="e">
        <f>#REF!</f>
        <v>#REF!</v>
      </c>
      <c r="C654" s="383">
        <f>STS002b!C40</f>
        <v>0</v>
      </c>
      <c r="D654" t="s">
        <v>724</v>
      </c>
    </row>
    <row r="655" spans="1:4" x14ac:dyDescent="0.2">
      <c r="A655" s="382">
        <v>7330702</v>
      </c>
      <c r="B655" s="382" t="e">
        <f>#REF!</f>
        <v>#REF!</v>
      </c>
      <c r="C655" s="383">
        <f>STS002b!D40</f>
        <v>0</v>
      </c>
      <c r="D655" t="s">
        <v>724</v>
      </c>
    </row>
    <row r="656" spans="1:4" x14ac:dyDescent="0.2">
      <c r="A656" s="382">
        <v>7330703</v>
      </c>
      <c r="B656" s="382" t="e">
        <f>#REF!</f>
        <v>#REF!</v>
      </c>
      <c r="C656" s="383">
        <f>STS002b!E40</f>
        <v>0</v>
      </c>
      <c r="D656" t="s">
        <v>724</v>
      </c>
    </row>
    <row r="657" spans="1:4" x14ac:dyDescent="0.2">
      <c r="A657" s="382">
        <v>7330704</v>
      </c>
      <c r="B657" s="382" t="e">
        <f>#REF!</f>
        <v>#REF!</v>
      </c>
      <c r="C657" s="383">
        <f>STS002b!F40</f>
        <v>0</v>
      </c>
      <c r="D657" t="s">
        <v>724</v>
      </c>
    </row>
    <row r="658" spans="1:4" x14ac:dyDescent="0.2">
      <c r="A658" s="382">
        <v>7330705</v>
      </c>
      <c r="B658" s="382" t="e">
        <f>#REF!</f>
        <v>#REF!</v>
      </c>
      <c r="C658" s="383">
        <f>STS002b!G40</f>
        <v>0</v>
      </c>
      <c r="D658" t="s">
        <v>724</v>
      </c>
    </row>
    <row r="659" spans="1:4" x14ac:dyDescent="0.2">
      <c r="A659" s="382">
        <v>7330706</v>
      </c>
      <c r="B659" s="382" t="e">
        <f>#REF!</f>
        <v>#REF!</v>
      </c>
      <c r="C659" s="383">
        <f>STS002b!H40</f>
        <v>0</v>
      </c>
      <c r="D659" t="s">
        <v>724</v>
      </c>
    </row>
    <row r="660" spans="1:4" x14ac:dyDescent="0.2">
      <c r="A660" s="382">
        <v>7330707</v>
      </c>
      <c r="B660" s="382" t="e">
        <f>#REF!</f>
        <v>#REF!</v>
      </c>
      <c r="C660" s="383">
        <f>STS002b!I40</f>
        <v>0</v>
      </c>
      <c r="D660" t="s">
        <v>724</v>
      </c>
    </row>
    <row r="661" spans="1:4" x14ac:dyDescent="0.2">
      <c r="A661" s="382">
        <v>7330708</v>
      </c>
      <c r="B661" s="382" t="e">
        <f>#REF!</f>
        <v>#REF!</v>
      </c>
      <c r="C661" s="383">
        <f>STS002b!J40</f>
        <v>0</v>
      </c>
      <c r="D661" t="s">
        <v>724</v>
      </c>
    </row>
    <row r="662" spans="1:4" x14ac:dyDescent="0.2">
      <c r="A662" s="382">
        <v>7330709</v>
      </c>
      <c r="B662" s="382" t="e">
        <f>#REF!</f>
        <v>#REF!</v>
      </c>
      <c r="C662" s="383">
        <f>STS002b!K40</f>
        <v>0</v>
      </c>
      <c r="D662" t="s">
        <v>724</v>
      </c>
    </row>
    <row r="663" spans="1:4" x14ac:dyDescent="0.2">
      <c r="A663" s="382">
        <v>7330710</v>
      </c>
      <c r="B663" s="382" t="e">
        <f>#REF!</f>
        <v>#REF!</v>
      </c>
      <c r="C663" s="383">
        <f>STS002b!L40</f>
        <v>0</v>
      </c>
      <c r="D663" t="s">
        <v>724</v>
      </c>
    </row>
    <row r="664" spans="1:4" x14ac:dyDescent="0.2">
      <c r="A664" s="382">
        <v>7330801</v>
      </c>
      <c r="B664" s="382" t="e">
        <f>#REF!</f>
        <v>#REF!</v>
      </c>
      <c r="C664" s="383">
        <f>STS002b!C41</f>
        <v>0</v>
      </c>
      <c r="D664" t="s">
        <v>724</v>
      </c>
    </row>
    <row r="665" spans="1:4" x14ac:dyDescent="0.2">
      <c r="A665" s="382">
        <v>7330802</v>
      </c>
      <c r="B665" s="382" t="e">
        <f>#REF!</f>
        <v>#REF!</v>
      </c>
      <c r="C665" s="383">
        <f>STS002b!D41</f>
        <v>0</v>
      </c>
      <c r="D665" t="s">
        <v>724</v>
      </c>
    </row>
    <row r="666" spans="1:4" x14ac:dyDescent="0.2">
      <c r="A666" s="382">
        <v>7330803</v>
      </c>
      <c r="B666" s="382" t="e">
        <f>#REF!</f>
        <v>#REF!</v>
      </c>
      <c r="C666" s="383">
        <f>STS002b!E41</f>
        <v>0</v>
      </c>
      <c r="D666" t="s">
        <v>724</v>
      </c>
    </row>
    <row r="667" spans="1:4" x14ac:dyDescent="0.2">
      <c r="A667" s="382">
        <v>7330804</v>
      </c>
      <c r="B667" s="382" t="e">
        <f>#REF!</f>
        <v>#REF!</v>
      </c>
      <c r="C667" s="383">
        <f>STS002b!F41</f>
        <v>0</v>
      </c>
      <c r="D667" t="s">
        <v>724</v>
      </c>
    </row>
    <row r="668" spans="1:4" x14ac:dyDescent="0.2">
      <c r="A668" s="382">
        <v>7330805</v>
      </c>
      <c r="B668" s="382" t="e">
        <f>#REF!</f>
        <v>#REF!</v>
      </c>
      <c r="C668" s="383">
        <f>STS002b!G41</f>
        <v>0</v>
      </c>
      <c r="D668" t="s">
        <v>724</v>
      </c>
    </row>
    <row r="669" spans="1:4" x14ac:dyDescent="0.2">
      <c r="A669" s="382">
        <v>7330806</v>
      </c>
      <c r="B669" s="382" t="e">
        <f>#REF!</f>
        <v>#REF!</v>
      </c>
      <c r="C669" s="383">
        <f>STS002b!H41</f>
        <v>0</v>
      </c>
      <c r="D669" t="s">
        <v>724</v>
      </c>
    </row>
    <row r="670" spans="1:4" x14ac:dyDescent="0.2">
      <c r="A670" s="382">
        <v>7330807</v>
      </c>
      <c r="B670" s="382" t="e">
        <f>#REF!</f>
        <v>#REF!</v>
      </c>
      <c r="C670" s="383">
        <f>STS002b!I41</f>
        <v>0</v>
      </c>
      <c r="D670" t="s">
        <v>724</v>
      </c>
    </row>
    <row r="671" spans="1:4" x14ac:dyDescent="0.2">
      <c r="A671" s="382">
        <v>7330808</v>
      </c>
      <c r="B671" s="382" t="e">
        <f>#REF!</f>
        <v>#REF!</v>
      </c>
      <c r="C671" s="383">
        <f>STS002b!J41</f>
        <v>0</v>
      </c>
      <c r="D671" t="s">
        <v>724</v>
      </c>
    </row>
    <row r="672" spans="1:4" x14ac:dyDescent="0.2">
      <c r="A672" s="382">
        <v>7330809</v>
      </c>
      <c r="B672" s="382" t="e">
        <f>#REF!</f>
        <v>#REF!</v>
      </c>
      <c r="C672" s="383">
        <f>STS002b!K41</f>
        <v>0</v>
      </c>
      <c r="D672" t="s">
        <v>724</v>
      </c>
    </row>
    <row r="673" spans="1:4" x14ac:dyDescent="0.2">
      <c r="A673" s="382">
        <v>7330810</v>
      </c>
      <c r="B673" s="382" t="e">
        <f>#REF!</f>
        <v>#REF!</v>
      </c>
      <c r="C673" s="383">
        <f>STS002b!L41</f>
        <v>0</v>
      </c>
      <c r="D673" t="s">
        <v>724</v>
      </c>
    </row>
    <row r="674" spans="1:4" x14ac:dyDescent="0.2">
      <c r="A674" s="382">
        <v>7330901</v>
      </c>
      <c r="B674" s="382" t="e">
        <f>#REF!</f>
        <v>#REF!</v>
      </c>
      <c r="C674" s="383">
        <f>STS002b!C42</f>
        <v>0</v>
      </c>
      <c r="D674" t="s">
        <v>724</v>
      </c>
    </row>
    <row r="675" spans="1:4" x14ac:dyDescent="0.2">
      <c r="A675" s="382">
        <v>7330902</v>
      </c>
      <c r="B675" s="382" t="e">
        <f>#REF!</f>
        <v>#REF!</v>
      </c>
      <c r="C675" s="383">
        <f>STS002b!D42</f>
        <v>0</v>
      </c>
      <c r="D675" t="s">
        <v>724</v>
      </c>
    </row>
    <row r="676" spans="1:4" x14ac:dyDescent="0.2">
      <c r="A676" s="382">
        <v>7330903</v>
      </c>
      <c r="B676" s="382" t="e">
        <f>#REF!</f>
        <v>#REF!</v>
      </c>
      <c r="C676" s="383">
        <f>STS002b!E42</f>
        <v>0</v>
      </c>
      <c r="D676" t="s">
        <v>724</v>
      </c>
    </row>
    <row r="677" spans="1:4" x14ac:dyDescent="0.2">
      <c r="A677" s="382">
        <v>7330904</v>
      </c>
      <c r="B677" s="382" t="e">
        <f>#REF!</f>
        <v>#REF!</v>
      </c>
      <c r="C677" s="383">
        <f>STS002b!F42</f>
        <v>0</v>
      </c>
      <c r="D677" t="s">
        <v>724</v>
      </c>
    </row>
    <row r="678" spans="1:4" x14ac:dyDescent="0.2">
      <c r="A678" s="382">
        <v>7330905</v>
      </c>
      <c r="B678" s="382" t="e">
        <f>#REF!</f>
        <v>#REF!</v>
      </c>
      <c r="C678" s="383">
        <f>STS002b!G42</f>
        <v>0</v>
      </c>
      <c r="D678" t="s">
        <v>724</v>
      </c>
    </row>
    <row r="679" spans="1:4" x14ac:dyDescent="0.2">
      <c r="A679" s="382">
        <v>7330906</v>
      </c>
      <c r="B679" s="382" t="e">
        <f>#REF!</f>
        <v>#REF!</v>
      </c>
      <c r="C679" s="383">
        <f>STS002b!H42</f>
        <v>0</v>
      </c>
      <c r="D679" t="s">
        <v>724</v>
      </c>
    </row>
    <row r="680" spans="1:4" x14ac:dyDescent="0.2">
      <c r="A680" s="382">
        <v>7330907</v>
      </c>
      <c r="B680" s="382" t="e">
        <f>#REF!</f>
        <v>#REF!</v>
      </c>
      <c r="C680" s="383">
        <f>STS002b!I42</f>
        <v>0</v>
      </c>
      <c r="D680" t="s">
        <v>724</v>
      </c>
    </row>
    <row r="681" spans="1:4" x14ac:dyDescent="0.2">
      <c r="A681" s="382">
        <v>7330908</v>
      </c>
      <c r="B681" s="382" t="e">
        <f>#REF!</f>
        <v>#REF!</v>
      </c>
      <c r="C681" s="383">
        <f>STS002b!J42</f>
        <v>0</v>
      </c>
      <c r="D681" t="s">
        <v>724</v>
      </c>
    </row>
    <row r="682" spans="1:4" x14ac:dyDescent="0.2">
      <c r="A682" s="382">
        <v>7330909</v>
      </c>
      <c r="B682" s="382" t="e">
        <f>#REF!</f>
        <v>#REF!</v>
      </c>
      <c r="C682" s="383">
        <f>STS002b!K42</f>
        <v>0</v>
      </c>
      <c r="D682" t="s">
        <v>724</v>
      </c>
    </row>
    <row r="683" spans="1:4" x14ac:dyDescent="0.2">
      <c r="A683" s="382">
        <v>7330910</v>
      </c>
      <c r="B683" s="382" t="e">
        <f>#REF!</f>
        <v>#REF!</v>
      </c>
      <c r="C683" s="383">
        <f>STS002b!L42</f>
        <v>0</v>
      </c>
      <c r="D683" t="s">
        <v>724</v>
      </c>
    </row>
    <row r="684" spans="1:4" x14ac:dyDescent="0.2">
      <c r="A684" s="382">
        <v>7331001</v>
      </c>
      <c r="B684" s="382" t="e">
        <f>#REF!</f>
        <v>#REF!</v>
      </c>
      <c r="C684" s="383">
        <f>STS002b!C43</f>
        <v>0</v>
      </c>
      <c r="D684" t="s">
        <v>724</v>
      </c>
    </row>
    <row r="685" spans="1:4" x14ac:dyDescent="0.2">
      <c r="A685" s="382">
        <v>7331002</v>
      </c>
      <c r="B685" s="382" t="e">
        <f>#REF!</f>
        <v>#REF!</v>
      </c>
      <c r="C685" s="383">
        <f>STS002b!D43</f>
        <v>0</v>
      </c>
      <c r="D685" t="s">
        <v>724</v>
      </c>
    </row>
    <row r="686" spans="1:4" x14ac:dyDescent="0.2">
      <c r="A686" s="382">
        <v>7331003</v>
      </c>
      <c r="B686" s="382" t="e">
        <f>#REF!</f>
        <v>#REF!</v>
      </c>
      <c r="C686" s="383">
        <f>STS002b!E43</f>
        <v>0</v>
      </c>
      <c r="D686" t="s">
        <v>724</v>
      </c>
    </row>
    <row r="687" spans="1:4" x14ac:dyDescent="0.2">
      <c r="A687" s="382">
        <v>7331004</v>
      </c>
      <c r="B687" s="382" t="e">
        <f>#REF!</f>
        <v>#REF!</v>
      </c>
      <c r="C687" s="383">
        <f>STS002b!F43</f>
        <v>0</v>
      </c>
      <c r="D687" t="s">
        <v>724</v>
      </c>
    </row>
    <row r="688" spans="1:4" x14ac:dyDescent="0.2">
      <c r="A688" s="382">
        <v>7331005</v>
      </c>
      <c r="B688" s="382" t="e">
        <f>#REF!</f>
        <v>#REF!</v>
      </c>
      <c r="C688" s="383">
        <f>STS002b!G43</f>
        <v>0</v>
      </c>
      <c r="D688" t="s">
        <v>724</v>
      </c>
    </row>
    <row r="689" spans="1:4" x14ac:dyDescent="0.2">
      <c r="A689" s="382">
        <v>7331006</v>
      </c>
      <c r="B689" s="382" t="e">
        <f>#REF!</f>
        <v>#REF!</v>
      </c>
      <c r="C689" s="383">
        <f>STS002b!H43</f>
        <v>0</v>
      </c>
      <c r="D689" t="s">
        <v>724</v>
      </c>
    </row>
    <row r="690" spans="1:4" x14ac:dyDescent="0.2">
      <c r="A690" s="382">
        <v>7331007</v>
      </c>
      <c r="B690" s="382" t="e">
        <f>#REF!</f>
        <v>#REF!</v>
      </c>
      <c r="C690" s="383">
        <f>STS002b!I43</f>
        <v>0</v>
      </c>
      <c r="D690" t="s">
        <v>724</v>
      </c>
    </row>
    <row r="691" spans="1:4" x14ac:dyDescent="0.2">
      <c r="A691" s="382">
        <v>7331008</v>
      </c>
      <c r="B691" s="382" t="e">
        <f>#REF!</f>
        <v>#REF!</v>
      </c>
      <c r="C691" s="383">
        <f>STS002b!J43</f>
        <v>0</v>
      </c>
      <c r="D691" t="s">
        <v>724</v>
      </c>
    </row>
    <row r="692" spans="1:4" x14ac:dyDescent="0.2">
      <c r="A692" s="382">
        <v>7331009</v>
      </c>
      <c r="B692" s="382" t="e">
        <f>#REF!</f>
        <v>#REF!</v>
      </c>
      <c r="C692" s="383">
        <f>STS002b!K43</f>
        <v>0</v>
      </c>
      <c r="D692" t="s">
        <v>724</v>
      </c>
    </row>
    <row r="693" spans="1:4" x14ac:dyDescent="0.2">
      <c r="A693" s="382">
        <v>7331010</v>
      </c>
      <c r="B693" s="382" t="e">
        <f>#REF!</f>
        <v>#REF!</v>
      </c>
      <c r="C693" s="383">
        <f>STS002b!L43</f>
        <v>0</v>
      </c>
      <c r="D693" t="s">
        <v>724</v>
      </c>
    </row>
    <row r="694" spans="1:4" x14ac:dyDescent="0.2">
      <c r="A694" s="382">
        <v>7331101</v>
      </c>
      <c r="B694" s="382" t="e">
        <f>#REF!</f>
        <v>#REF!</v>
      </c>
      <c r="C694" s="383">
        <f>STS002b!C44</f>
        <v>0</v>
      </c>
      <c r="D694" t="s">
        <v>724</v>
      </c>
    </row>
    <row r="695" spans="1:4" x14ac:dyDescent="0.2">
      <c r="A695" s="382">
        <v>7331102</v>
      </c>
      <c r="B695" s="382" t="e">
        <f>#REF!</f>
        <v>#REF!</v>
      </c>
      <c r="C695" s="383">
        <f>STS002b!D44</f>
        <v>0</v>
      </c>
      <c r="D695" t="s">
        <v>724</v>
      </c>
    </row>
    <row r="696" spans="1:4" x14ac:dyDescent="0.2">
      <c r="A696" s="382">
        <v>7331103</v>
      </c>
      <c r="B696" s="382" t="e">
        <f>#REF!</f>
        <v>#REF!</v>
      </c>
      <c r="C696" s="383">
        <f>STS002b!E44</f>
        <v>0</v>
      </c>
      <c r="D696" t="s">
        <v>724</v>
      </c>
    </row>
    <row r="697" spans="1:4" x14ac:dyDescent="0.2">
      <c r="A697" s="382">
        <v>7331104</v>
      </c>
      <c r="B697" s="382" t="e">
        <f>#REF!</f>
        <v>#REF!</v>
      </c>
      <c r="C697" s="383">
        <f>STS002b!F44</f>
        <v>0</v>
      </c>
      <c r="D697" t="s">
        <v>724</v>
      </c>
    </row>
    <row r="698" spans="1:4" x14ac:dyDescent="0.2">
      <c r="A698" s="382">
        <v>7331105</v>
      </c>
      <c r="B698" s="382" t="e">
        <f>#REF!</f>
        <v>#REF!</v>
      </c>
      <c r="C698" s="383">
        <f>STS002b!G44</f>
        <v>0</v>
      </c>
      <c r="D698" t="s">
        <v>724</v>
      </c>
    </row>
    <row r="699" spans="1:4" x14ac:dyDescent="0.2">
      <c r="A699" s="382">
        <v>7331106</v>
      </c>
      <c r="B699" s="382" t="e">
        <f>#REF!</f>
        <v>#REF!</v>
      </c>
      <c r="C699" s="383">
        <f>STS002b!H44</f>
        <v>0</v>
      </c>
      <c r="D699" t="s">
        <v>724</v>
      </c>
    </row>
    <row r="700" spans="1:4" x14ac:dyDescent="0.2">
      <c r="A700" s="382">
        <v>7331107</v>
      </c>
      <c r="B700" s="382" t="e">
        <f>#REF!</f>
        <v>#REF!</v>
      </c>
      <c r="C700" s="383">
        <f>STS002b!I44</f>
        <v>0</v>
      </c>
      <c r="D700" t="s">
        <v>724</v>
      </c>
    </row>
    <row r="701" spans="1:4" x14ac:dyDescent="0.2">
      <c r="A701" s="382">
        <v>7331108</v>
      </c>
      <c r="B701" s="382" t="e">
        <f>#REF!</f>
        <v>#REF!</v>
      </c>
      <c r="C701" s="383">
        <f>STS002b!J44</f>
        <v>0</v>
      </c>
      <c r="D701" t="s">
        <v>724</v>
      </c>
    </row>
    <row r="702" spans="1:4" x14ac:dyDescent="0.2">
      <c r="A702" s="382">
        <v>7331109</v>
      </c>
      <c r="B702" s="382" t="e">
        <f>#REF!</f>
        <v>#REF!</v>
      </c>
      <c r="C702" s="383">
        <f>STS002b!K44</f>
        <v>0</v>
      </c>
      <c r="D702" t="s">
        <v>724</v>
      </c>
    </row>
    <row r="703" spans="1:4" x14ac:dyDescent="0.2">
      <c r="A703" s="382">
        <v>7331110</v>
      </c>
      <c r="B703" s="382" t="e">
        <f>#REF!</f>
        <v>#REF!</v>
      </c>
      <c r="C703" s="383">
        <f>STS002b!L44</f>
        <v>0</v>
      </c>
      <c r="D703" t="s">
        <v>724</v>
      </c>
    </row>
    <row r="704" spans="1:4" x14ac:dyDescent="0.2">
      <c r="A704" s="382">
        <v>7331201</v>
      </c>
      <c r="B704" s="382" t="e">
        <f>#REF!</f>
        <v>#REF!</v>
      </c>
      <c r="C704" s="383">
        <f>STS002b!C45</f>
        <v>3</v>
      </c>
      <c r="D704" t="s">
        <v>724</v>
      </c>
    </row>
    <row r="705" spans="1:4" x14ac:dyDescent="0.2">
      <c r="A705" s="382">
        <v>7331202</v>
      </c>
      <c r="B705" s="382" t="e">
        <f>#REF!</f>
        <v>#REF!</v>
      </c>
      <c r="C705" s="383">
        <f>STS002b!D45</f>
        <v>0</v>
      </c>
      <c r="D705" t="s">
        <v>724</v>
      </c>
    </row>
    <row r="706" spans="1:4" x14ac:dyDescent="0.2">
      <c r="A706" s="382">
        <v>7331203</v>
      </c>
      <c r="B706" s="382" t="e">
        <f>#REF!</f>
        <v>#REF!</v>
      </c>
      <c r="C706" s="383">
        <f>STS002b!E45</f>
        <v>3</v>
      </c>
      <c r="D706" t="s">
        <v>724</v>
      </c>
    </row>
    <row r="707" spans="1:4" x14ac:dyDescent="0.2">
      <c r="A707" s="382">
        <v>7331204</v>
      </c>
      <c r="B707" s="382" t="e">
        <f>#REF!</f>
        <v>#REF!</v>
      </c>
      <c r="C707" s="383">
        <f>STS002b!F45</f>
        <v>0</v>
      </c>
      <c r="D707" t="s">
        <v>724</v>
      </c>
    </row>
    <row r="708" spans="1:4" x14ac:dyDescent="0.2">
      <c r="A708" s="382">
        <v>7331205</v>
      </c>
      <c r="B708" s="382" t="e">
        <f>#REF!</f>
        <v>#REF!</v>
      </c>
      <c r="C708" s="383">
        <f>STS002b!G45</f>
        <v>0</v>
      </c>
      <c r="D708" t="s">
        <v>724</v>
      </c>
    </row>
    <row r="709" spans="1:4" x14ac:dyDescent="0.2">
      <c r="A709" s="382">
        <v>7331206</v>
      </c>
      <c r="B709" s="382" t="e">
        <f>#REF!</f>
        <v>#REF!</v>
      </c>
      <c r="C709" s="383">
        <f>STS002b!H45</f>
        <v>2</v>
      </c>
      <c r="D709" t="s">
        <v>724</v>
      </c>
    </row>
    <row r="710" spans="1:4" x14ac:dyDescent="0.2">
      <c r="A710" s="382">
        <v>7331207</v>
      </c>
      <c r="B710" s="382" t="e">
        <f>#REF!</f>
        <v>#REF!</v>
      </c>
      <c r="C710" s="383">
        <f>STS002b!I45</f>
        <v>1</v>
      </c>
      <c r="D710" t="s">
        <v>724</v>
      </c>
    </row>
    <row r="711" spans="1:4" x14ac:dyDescent="0.2">
      <c r="A711" s="382">
        <v>7331208</v>
      </c>
      <c r="B711" s="382" t="e">
        <f>#REF!</f>
        <v>#REF!</v>
      </c>
      <c r="C711" s="383">
        <f>STS002b!J45</f>
        <v>0</v>
      </c>
      <c r="D711" t="s">
        <v>724</v>
      </c>
    </row>
    <row r="712" spans="1:4" x14ac:dyDescent="0.2">
      <c r="A712" s="382">
        <v>7331209</v>
      </c>
      <c r="B712" s="382" t="e">
        <f>#REF!</f>
        <v>#REF!</v>
      </c>
      <c r="C712" s="383">
        <f>STS002b!K45</f>
        <v>1</v>
      </c>
      <c r="D712" t="s">
        <v>724</v>
      </c>
    </row>
    <row r="713" spans="1:4" x14ac:dyDescent="0.2">
      <c r="A713" s="382">
        <v>7331210</v>
      </c>
      <c r="B713" s="382" t="e">
        <f>#REF!</f>
        <v>#REF!</v>
      </c>
      <c r="C713" s="383">
        <f>STS002b!L45</f>
        <v>10</v>
      </c>
      <c r="D713" t="s">
        <v>724</v>
      </c>
    </row>
    <row r="714" spans="1:4" x14ac:dyDescent="0.2">
      <c r="A714" s="382">
        <v>7340101</v>
      </c>
      <c r="B714" s="382" t="e">
        <f>#REF!</f>
        <v>#REF!</v>
      </c>
      <c r="C714" s="383">
        <f>STS002b!C50</f>
        <v>3</v>
      </c>
      <c r="D714" t="s">
        <v>724</v>
      </c>
    </row>
    <row r="715" spans="1:4" x14ac:dyDescent="0.2">
      <c r="A715" s="382">
        <v>7340102</v>
      </c>
      <c r="B715" s="382" t="e">
        <f>#REF!</f>
        <v>#REF!</v>
      </c>
      <c r="C715" s="383">
        <f>STS002b!D50</f>
        <v>0</v>
      </c>
      <c r="D715" t="s">
        <v>724</v>
      </c>
    </row>
    <row r="716" spans="1:4" x14ac:dyDescent="0.2">
      <c r="A716" s="382">
        <v>7340103</v>
      </c>
      <c r="B716" s="382" t="e">
        <f>#REF!</f>
        <v>#REF!</v>
      </c>
      <c r="C716" s="383">
        <f>STS002b!E50</f>
        <v>2</v>
      </c>
      <c r="D716" t="s">
        <v>724</v>
      </c>
    </row>
    <row r="717" spans="1:4" x14ac:dyDescent="0.2">
      <c r="A717" s="382">
        <v>7340104</v>
      </c>
      <c r="B717" s="382" t="e">
        <f>#REF!</f>
        <v>#REF!</v>
      </c>
      <c r="C717" s="383">
        <f>STS002b!F50</f>
        <v>0</v>
      </c>
      <c r="D717" t="s">
        <v>724</v>
      </c>
    </row>
    <row r="718" spans="1:4" x14ac:dyDescent="0.2">
      <c r="A718" s="382">
        <v>7340105</v>
      </c>
      <c r="B718" s="382" t="e">
        <f>#REF!</f>
        <v>#REF!</v>
      </c>
      <c r="C718" s="383">
        <f>STS002b!G50</f>
        <v>0</v>
      </c>
      <c r="D718" t="s">
        <v>724</v>
      </c>
    </row>
    <row r="719" spans="1:4" x14ac:dyDescent="0.2">
      <c r="A719" s="382">
        <v>7340106</v>
      </c>
      <c r="B719" s="382" t="e">
        <f>#REF!</f>
        <v>#REF!</v>
      </c>
      <c r="C719" s="383">
        <f>STS002b!H50</f>
        <v>2</v>
      </c>
      <c r="D719" t="s">
        <v>724</v>
      </c>
    </row>
    <row r="720" spans="1:4" x14ac:dyDescent="0.2">
      <c r="A720" s="382">
        <v>7340107</v>
      </c>
      <c r="B720" s="382" t="e">
        <f>#REF!</f>
        <v>#REF!</v>
      </c>
      <c r="C720" s="383">
        <f>STS002b!I50</f>
        <v>2</v>
      </c>
      <c r="D720" t="s">
        <v>724</v>
      </c>
    </row>
    <row r="721" spans="1:4" x14ac:dyDescent="0.2">
      <c r="A721" s="382">
        <v>7340108</v>
      </c>
      <c r="B721" s="382" t="e">
        <f>#REF!</f>
        <v>#REF!</v>
      </c>
      <c r="C721" s="383">
        <f>STS002b!J50</f>
        <v>0</v>
      </c>
      <c r="D721" t="s">
        <v>724</v>
      </c>
    </row>
    <row r="722" spans="1:4" x14ac:dyDescent="0.2">
      <c r="A722" s="382">
        <v>7340109</v>
      </c>
      <c r="B722" s="382" t="e">
        <f>#REF!</f>
        <v>#REF!</v>
      </c>
      <c r="C722" s="383">
        <f>STS002b!K50</f>
        <v>2</v>
      </c>
      <c r="D722" t="s">
        <v>724</v>
      </c>
    </row>
    <row r="723" spans="1:4" x14ac:dyDescent="0.2">
      <c r="A723" s="382">
        <v>7340110</v>
      </c>
      <c r="B723" s="382" t="e">
        <f>#REF!</f>
        <v>#REF!</v>
      </c>
      <c r="C723" s="383">
        <f>STS002b!L50</f>
        <v>11</v>
      </c>
      <c r="D723" t="s">
        <v>724</v>
      </c>
    </row>
    <row r="724" spans="1:4" x14ac:dyDescent="0.2">
      <c r="A724" s="382">
        <v>7340201</v>
      </c>
      <c r="B724" s="382" t="e">
        <f>#REF!</f>
        <v>#REF!</v>
      </c>
      <c r="C724" s="383">
        <f>STS002b!C51</f>
        <v>1</v>
      </c>
      <c r="D724" t="s">
        <v>724</v>
      </c>
    </row>
    <row r="725" spans="1:4" x14ac:dyDescent="0.2">
      <c r="A725" s="382">
        <v>7340202</v>
      </c>
      <c r="B725" s="382" t="e">
        <f>#REF!</f>
        <v>#REF!</v>
      </c>
      <c r="C725" s="383">
        <f>STS002b!D51</f>
        <v>0</v>
      </c>
      <c r="D725" t="s">
        <v>724</v>
      </c>
    </row>
    <row r="726" spans="1:4" x14ac:dyDescent="0.2">
      <c r="A726" s="382">
        <v>7340203</v>
      </c>
      <c r="B726" s="382" t="e">
        <f>#REF!</f>
        <v>#REF!</v>
      </c>
      <c r="C726" s="383">
        <f>STS002b!E51</f>
        <v>2</v>
      </c>
      <c r="D726" t="s">
        <v>724</v>
      </c>
    </row>
    <row r="727" spans="1:4" x14ac:dyDescent="0.2">
      <c r="A727" s="382">
        <v>7340204</v>
      </c>
      <c r="B727" s="382" t="e">
        <f>#REF!</f>
        <v>#REF!</v>
      </c>
      <c r="C727" s="383">
        <f>STS002b!F51</f>
        <v>0</v>
      </c>
      <c r="D727" t="s">
        <v>724</v>
      </c>
    </row>
    <row r="728" spans="1:4" x14ac:dyDescent="0.2">
      <c r="A728" s="382">
        <v>7340205</v>
      </c>
      <c r="B728" s="382" t="e">
        <f>#REF!</f>
        <v>#REF!</v>
      </c>
      <c r="C728" s="383">
        <f>STS002b!G51</f>
        <v>0</v>
      </c>
      <c r="D728" t="s">
        <v>724</v>
      </c>
    </row>
    <row r="729" spans="1:4" x14ac:dyDescent="0.2">
      <c r="A729" s="382">
        <v>7340206</v>
      </c>
      <c r="B729" s="382" t="e">
        <f>#REF!</f>
        <v>#REF!</v>
      </c>
      <c r="C729" s="383">
        <f>STS002b!H51</f>
        <v>0</v>
      </c>
      <c r="D729" t="s">
        <v>724</v>
      </c>
    </row>
    <row r="730" spans="1:4" x14ac:dyDescent="0.2">
      <c r="A730" s="382">
        <v>7340207</v>
      </c>
      <c r="B730" s="382" t="e">
        <f>#REF!</f>
        <v>#REF!</v>
      </c>
      <c r="C730" s="383">
        <f>STS002b!I51</f>
        <v>0</v>
      </c>
      <c r="D730" t="s">
        <v>724</v>
      </c>
    </row>
    <row r="731" spans="1:4" x14ac:dyDescent="0.2">
      <c r="A731" s="382">
        <v>7340208</v>
      </c>
      <c r="B731" s="382" t="e">
        <f>#REF!</f>
        <v>#REF!</v>
      </c>
      <c r="C731" s="383">
        <f>STS002b!J51</f>
        <v>0</v>
      </c>
      <c r="D731" t="s">
        <v>724</v>
      </c>
    </row>
    <row r="732" spans="1:4" x14ac:dyDescent="0.2">
      <c r="A732" s="382">
        <v>7340209</v>
      </c>
      <c r="B732" s="382" t="e">
        <f>#REF!</f>
        <v>#REF!</v>
      </c>
      <c r="C732" s="383">
        <f>STS002b!K51</f>
        <v>0</v>
      </c>
      <c r="D732" t="s">
        <v>724</v>
      </c>
    </row>
    <row r="733" spans="1:4" x14ac:dyDescent="0.2">
      <c r="A733" s="382">
        <v>7340210</v>
      </c>
      <c r="B733" s="382" t="e">
        <f>#REF!</f>
        <v>#REF!</v>
      </c>
      <c r="C733" s="383">
        <f>STS002b!L51</f>
        <v>3</v>
      </c>
      <c r="D733" t="s">
        <v>724</v>
      </c>
    </row>
    <row r="734" spans="1:4" x14ac:dyDescent="0.2">
      <c r="A734" s="382">
        <v>7340301</v>
      </c>
      <c r="B734" s="382" t="e">
        <f>#REF!</f>
        <v>#REF!</v>
      </c>
      <c r="C734" s="383">
        <f>STS002b!C52</f>
        <v>4</v>
      </c>
      <c r="D734" t="s">
        <v>724</v>
      </c>
    </row>
    <row r="735" spans="1:4" x14ac:dyDescent="0.2">
      <c r="A735" s="382">
        <v>7340302</v>
      </c>
      <c r="B735" s="382" t="e">
        <f>#REF!</f>
        <v>#REF!</v>
      </c>
      <c r="C735" s="383">
        <f>STS002b!D52</f>
        <v>0</v>
      </c>
      <c r="D735" t="s">
        <v>724</v>
      </c>
    </row>
    <row r="736" spans="1:4" x14ac:dyDescent="0.2">
      <c r="A736" s="382">
        <v>7340303</v>
      </c>
      <c r="B736" s="382" t="e">
        <f>#REF!</f>
        <v>#REF!</v>
      </c>
      <c r="C736" s="383">
        <f>STS002b!E52</f>
        <v>4</v>
      </c>
      <c r="D736" t="s">
        <v>724</v>
      </c>
    </row>
    <row r="737" spans="1:4" x14ac:dyDescent="0.2">
      <c r="A737" s="382">
        <v>7340304</v>
      </c>
      <c r="B737" s="382" t="e">
        <f>#REF!</f>
        <v>#REF!</v>
      </c>
      <c r="C737" s="383">
        <f>STS002b!F52</f>
        <v>0</v>
      </c>
      <c r="D737" t="s">
        <v>724</v>
      </c>
    </row>
    <row r="738" spans="1:4" x14ac:dyDescent="0.2">
      <c r="A738" s="382">
        <v>7340305</v>
      </c>
      <c r="B738" s="382" t="e">
        <f>#REF!</f>
        <v>#REF!</v>
      </c>
      <c r="C738" s="383">
        <f>STS002b!G52</f>
        <v>0</v>
      </c>
      <c r="D738" t="s">
        <v>724</v>
      </c>
    </row>
    <row r="739" spans="1:4" x14ac:dyDescent="0.2">
      <c r="A739" s="382">
        <v>7340306</v>
      </c>
      <c r="B739" s="382" t="e">
        <f>#REF!</f>
        <v>#REF!</v>
      </c>
      <c r="C739" s="383">
        <f>STS002b!H52</f>
        <v>2</v>
      </c>
      <c r="D739" t="s">
        <v>724</v>
      </c>
    </row>
    <row r="740" spans="1:4" x14ac:dyDescent="0.2">
      <c r="A740" s="382">
        <v>7340307</v>
      </c>
      <c r="B740" s="382" t="e">
        <f>#REF!</f>
        <v>#REF!</v>
      </c>
      <c r="C740" s="383">
        <f>STS002b!I52</f>
        <v>2</v>
      </c>
      <c r="D740" t="s">
        <v>724</v>
      </c>
    </row>
    <row r="741" spans="1:4" x14ac:dyDescent="0.2">
      <c r="A741" s="382">
        <v>7340308</v>
      </c>
      <c r="B741" s="382" t="e">
        <f>#REF!</f>
        <v>#REF!</v>
      </c>
      <c r="C741" s="383">
        <f>STS002b!J52</f>
        <v>0</v>
      </c>
      <c r="D741" t="s">
        <v>724</v>
      </c>
    </row>
    <row r="742" spans="1:4" x14ac:dyDescent="0.2">
      <c r="A742" s="382">
        <v>7340309</v>
      </c>
      <c r="B742" s="382" t="e">
        <f>#REF!</f>
        <v>#REF!</v>
      </c>
      <c r="C742" s="383">
        <f>STS002b!K52</f>
        <v>2</v>
      </c>
      <c r="D742" t="s">
        <v>724</v>
      </c>
    </row>
    <row r="743" spans="1:4" x14ac:dyDescent="0.2">
      <c r="A743" s="382">
        <v>7340310</v>
      </c>
      <c r="B743" s="382" t="e">
        <f>#REF!</f>
        <v>#REF!</v>
      </c>
      <c r="C743" s="383">
        <f>STS002b!L52</f>
        <v>14</v>
      </c>
      <c r="D743" t="s">
        <v>724</v>
      </c>
    </row>
    <row r="744" spans="1:4" x14ac:dyDescent="0.2">
      <c r="A744" s="382">
        <v>7350101</v>
      </c>
      <c r="B744" s="382" t="e">
        <f>#REF!</f>
        <v>#REF!</v>
      </c>
      <c r="C744" s="383">
        <f>STS002b!B57</f>
        <v>0</v>
      </c>
      <c r="D744" t="s">
        <v>724</v>
      </c>
    </row>
    <row r="745" spans="1:4" x14ac:dyDescent="0.2">
      <c r="A745" s="382">
        <v>7350102</v>
      </c>
      <c r="B745" s="382" t="e">
        <f>#REF!</f>
        <v>#REF!</v>
      </c>
      <c r="C745" s="383">
        <f>STS002b!C57</f>
        <v>0</v>
      </c>
      <c r="D745" t="s">
        <v>724</v>
      </c>
    </row>
    <row r="746" spans="1:4" x14ac:dyDescent="0.2">
      <c r="A746" s="382">
        <v>7350103</v>
      </c>
      <c r="B746" s="382" t="e">
        <f>#REF!</f>
        <v>#REF!</v>
      </c>
      <c r="C746" s="383">
        <f>STS002b!D57</f>
        <v>0</v>
      </c>
      <c r="D746" t="s">
        <v>724</v>
      </c>
    </row>
    <row r="747" spans="1:4" x14ac:dyDescent="0.2">
      <c r="A747" s="382">
        <v>7350104</v>
      </c>
      <c r="B747" s="382" t="e">
        <f>#REF!</f>
        <v>#REF!</v>
      </c>
      <c r="C747" s="383">
        <f>STS002b!F57</f>
        <v>0</v>
      </c>
      <c r="D747" t="s">
        <v>724</v>
      </c>
    </row>
    <row r="748" spans="1:4" x14ac:dyDescent="0.2">
      <c r="A748" s="382">
        <v>7350201</v>
      </c>
      <c r="B748" s="382" t="e">
        <f>#REF!</f>
        <v>#REF!</v>
      </c>
      <c r="C748" s="383">
        <f>STS002b!B58</f>
        <v>2</v>
      </c>
      <c r="D748" t="s">
        <v>724</v>
      </c>
    </row>
    <row r="749" spans="1:4" x14ac:dyDescent="0.2">
      <c r="A749" s="382">
        <v>7350202</v>
      </c>
      <c r="B749" s="382" t="e">
        <f>#REF!</f>
        <v>#REF!</v>
      </c>
      <c r="C749" s="383">
        <f>STS002b!C58</f>
        <v>1</v>
      </c>
      <c r="D749" t="s">
        <v>724</v>
      </c>
    </row>
    <row r="750" spans="1:4" x14ac:dyDescent="0.2">
      <c r="A750" s="382">
        <v>7350203</v>
      </c>
      <c r="B750" s="382" t="e">
        <f>#REF!</f>
        <v>#REF!</v>
      </c>
      <c r="C750" s="383">
        <f>STS002b!D58</f>
        <v>1</v>
      </c>
      <c r="D750" t="s">
        <v>724</v>
      </c>
    </row>
    <row r="751" spans="1:4" x14ac:dyDescent="0.2">
      <c r="A751" s="382">
        <v>7350204</v>
      </c>
      <c r="B751" s="382" t="e">
        <f>#REF!</f>
        <v>#REF!</v>
      </c>
      <c r="C751" s="383">
        <f>STS002b!F58</f>
        <v>4</v>
      </c>
      <c r="D751" t="s">
        <v>724</v>
      </c>
    </row>
    <row r="752" spans="1:4" x14ac:dyDescent="0.2">
      <c r="A752" s="382">
        <v>7350301</v>
      </c>
      <c r="B752" s="382" t="e">
        <f>#REF!</f>
        <v>#REF!</v>
      </c>
      <c r="C752" s="383">
        <f>STS002b!B59</f>
        <v>2</v>
      </c>
      <c r="D752" t="s">
        <v>724</v>
      </c>
    </row>
    <row r="753" spans="1:4" x14ac:dyDescent="0.2">
      <c r="A753" s="382">
        <v>7350302</v>
      </c>
      <c r="B753" s="382" t="e">
        <f>#REF!</f>
        <v>#REF!</v>
      </c>
      <c r="C753" s="383">
        <f>STS002b!C59</f>
        <v>1</v>
      </c>
      <c r="D753" t="s">
        <v>724</v>
      </c>
    </row>
    <row r="754" spans="1:4" x14ac:dyDescent="0.2">
      <c r="A754" s="382">
        <v>7350303</v>
      </c>
      <c r="B754" s="382" t="e">
        <f>#REF!</f>
        <v>#REF!</v>
      </c>
      <c r="C754" s="383">
        <f>STS002b!D59</f>
        <v>1</v>
      </c>
      <c r="D754" t="s">
        <v>724</v>
      </c>
    </row>
    <row r="755" spans="1:4" x14ac:dyDescent="0.2">
      <c r="A755" s="382">
        <v>7350304</v>
      </c>
      <c r="B755" s="382" t="e">
        <f>#REF!</f>
        <v>#REF!</v>
      </c>
      <c r="C755" s="383">
        <f>STS002b!F59</f>
        <v>4</v>
      </c>
      <c r="D755" t="s">
        <v>724</v>
      </c>
    </row>
    <row r="756" spans="1:4" x14ac:dyDescent="0.2">
      <c r="A756" s="382">
        <v>7450101</v>
      </c>
      <c r="B756" s="382" t="e">
        <f>#REF!</f>
        <v>#REF!</v>
      </c>
      <c r="C756" s="383">
        <f>'STS004'!B8</f>
        <v>5</v>
      </c>
      <c r="D756" t="s">
        <v>724</v>
      </c>
    </row>
    <row r="757" spans="1:4" x14ac:dyDescent="0.2">
      <c r="A757" s="382">
        <v>7450102</v>
      </c>
      <c r="B757" s="382" t="e">
        <f>#REF!</f>
        <v>#REF!</v>
      </c>
      <c r="C757" s="383">
        <f>'STS004'!C8</f>
        <v>8</v>
      </c>
      <c r="D757" t="s">
        <v>724</v>
      </c>
    </row>
    <row r="758" spans="1:4" x14ac:dyDescent="0.2">
      <c r="A758" s="382">
        <v>7450103</v>
      </c>
      <c r="B758" s="382" t="e">
        <f>#REF!</f>
        <v>#REF!</v>
      </c>
      <c r="C758" s="383">
        <f>'STS004'!D8</f>
        <v>14</v>
      </c>
      <c r="D758" t="s">
        <v>724</v>
      </c>
    </row>
    <row r="759" spans="1:4" x14ac:dyDescent="0.2">
      <c r="A759" s="382">
        <v>7450104</v>
      </c>
      <c r="B759" s="382" t="e">
        <f>#REF!</f>
        <v>#REF!</v>
      </c>
      <c r="C759" s="383">
        <f>'STS004'!E8</f>
        <v>25</v>
      </c>
      <c r="D759" t="s">
        <v>724</v>
      </c>
    </row>
    <row r="760" spans="1:4" x14ac:dyDescent="0.2">
      <c r="A760" s="382">
        <v>7450105</v>
      </c>
      <c r="B760" s="382" t="e">
        <f>#REF!</f>
        <v>#REF!</v>
      </c>
      <c r="C760" s="383">
        <f>'STS004'!F8</f>
        <v>13</v>
      </c>
      <c r="D760" t="s">
        <v>724</v>
      </c>
    </row>
    <row r="761" spans="1:4" x14ac:dyDescent="0.2">
      <c r="A761" s="382">
        <v>7450106</v>
      </c>
      <c r="B761" s="382" t="e">
        <f>#REF!</f>
        <v>#REF!</v>
      </c>
      <c r="C761" s="383">
        <f>'STS004'!G8</f>
        <v>37</v>
      </c>
      <c r="D761" t="s">
        <v>724</v>
      </c>
    </row>
    <row r="762" spans="1:4" x14ac:dyDescent="0.2">
      <c r="A762" s="382">
        <v>7450107</v>
      </c>
      <c r="B762" s="382" t="e">
        <f>#REF!</f>
        <v>#REF!</v>
      </c>
      <c r="C762" s="383">
        <f>'STS004'!H8</f>
        <v>32</v>
      </c>
      <c r="D762" t="s">
        <v>724</v>
      </c>
    </row>
    <row r="763" spans="1:4" x14ac:dyDescent="0.2">
      <c r="A763" s="382">
        <v>7450108</v>
      </c>
      <c r="B763" s="382" t="e">
        <f>#REF!</f>
        <v>#REF!</v>
      </c>
      <c r="C763" s="383">
        <f>'STS004'!I8</f>
        <v>70</v>
      </c>
      <c r="D763" t="s">
        <v>724</v>
      </c>
    </row>
    <row r="764" spans="1:4" x14ac:dyDescent="0.2">
      <c r="A764" s="382">
        <v>7450109</v>
      </c>
      <c r="B764" s="382" t="e">
        <f>#REF!</f>
        <v>#REF!</v>
      </c>
      <c r="C764" s="383">
        <f>'STS004'!J8</f>
        <v>102</v>
      </c>
      <c r="D764" t="s">
        <v>724</v>
      </c>
    </row>
    <row r="765" spans="1:4" x14ac:dyDescent="0.2">
      <c r="A765" s="382">
        <v>7450201</v>
      </c>
      <c r="B765" s="382" t="e">
        <f>#REF!</f>
        <v>#REF!</v>
      </c>
      <c r="C765" s="383">
        <f>'STS004'!B9</f>
        <v>5</v>
      </c>
      <c r="D765" t="s">
        <v>724</v>
      </c>
    </row>
    <row r="766" spans="1:4" x14ac:dyDescent="0.2">
      <c r="A766" s="382">
        <v>7450202</v>
      </c>
      <c r="B766" s="382" t="e">
        <f>#REF!</f>
        <v>#REF!</v>
      </c>
      <c r="C766" s="383">
        <f>'STS004'!C9</f>
        <v>8</v>
      </c>
      <c r="D766" t="s">
        <v>724</v>
      </c>
    </row>
    <row r="767" spans="1:4" x14ac:dyDescent="0.2">
      <c r="A767" s="382">
        <v>7450203</v>
      </c>
      <c r="B767" s="382" t="e">
        <f>#REF!</f>
        <v>#REF!</v>
      </c>
      <c r="C767" s="383">
        <f>'STS004'!D9</f>
        <v>10</v>
      </c>
      <c r="D767" t="s">
        <v>724</v>
      </c>
    </row>
    <row r="768" spans="1:4" x14ac:dyDescent="0.2">
      <c r="A768" s="382">
        <v>7450204</v>
      </c>
      <c r="B768" s="382" t="e">
        <f>#REF!</f>
        <v>#REF!</v>
      </c>
      <c r="C768" s="383">
        <f>'STS004'!E9</f>
        <v>20</v>
      </c>
      <c r="D768" t="s">
        <v>724</v>
      </c>
    </row>
    <row r="769" spans="1:4" x14ac:dyDescent="0.2">
      <c r="A769" s="382">
        <v>7450205</v>
      </c>
      <c r="B769" s="382" t="e">
        <f>#REF!</f>
        <v>#REF!</v>
      </c>
      <c r="C769" s="383">
        <f>'STS004'!F9</f>
        <v>9</v>
      </c>
      <c r="D769" t="s">
        <v>724</v>
      </c>
    </row>
    <row r="770" spans="1:4" x14ac:dyDescent="0.2">
      <c r="A770" s="382">
        <v>7450206</v>
      </c>
      <c r="B770" s="382" t="e">
        <f>#REF!</f>
        <v>#REF!</v>
      </c>
      <c r="C770" s="383">
        <f>'STS004'!G9</f>
        <v>30</v>
      </c>
      <c r="D770" t="s">
        <v>724</v>
      </c>
    </row>
    <row r="771" spans="1:4" x14ac:dyDescent="0.2">
      <c r="A771" s="382">
        <v>7450207</v>
      </c>
      <c r="B771" s="382" t="e">
        <f>#REF!</f>
        <v>#REF!</v>
      </c>
      <c r="C771" s="383">
        <f>'STS004'!H9</f>
        <v>24</v>
      </c>
      <c r="D771" t="s">
        <v>724</v>
      </c>
    </row>
    <row r="772" spans="1:4" x14ac:dyDescent="0.2">
      <c r="A772" s="382">
        <v>7450208</v>
      </c>
      <c r="B772" s="382" t="e">
        <f>#REF!</f>
        <v>#REF!</v>
      </c>
      <c r="C772" s="383">
        <f>'STS004'!I9</f>
        <v>58</v>
      </c>
      <c r="D772" t="s">
        <v>724</v>
      </c>
    </row>
    <row r="773" spans="1:4" x14ac:dyDescent="0.2">
      <c r="A773" s="382">
        <v>7450209</v>
      </c>
      <c r="B773" s="382" t="e">
        <f>#REF!</f>
        <v>#REF!</v>
      </c>
      <c r="C773" s="383">
        <f>'STS004'!J9</f>
        <v>82</v>
      </c>
      <c r="D773" t="s">
        <v>724</v>
      </c>
    </row>
    <row r="774" spans="1:4" x14ac:dyDescent="0.2">
      <c r="A774" s="382">
        <v>7510101</v>
      </c>
      <c r="B774" s="382" t="e">
        <f>#REF!</f>
        <v>#REF!</v>
      </c>
      <c r="C774" s="383">
        <f>LTS001a!B10</f>
        <v>2</v>
      </c>
      <c r="D774" t="s">
        <v>724</v>
      </c>
    </row>
    <row r="775" spans="1:4" x14ac:dyDescent="0.2">
      <c r="A775" s="382">
        <v>7510102</v>
      </c>
      <c r="B775" s="382" t="e">
        <f>#REF!</f>
        <v>#REF!</v>
      </c>
      <c r="C775" s="383">
        <f>LTS001a!C10</f>
        <v>2</v>
      </c>
      <c r="D775" t="s">
        <v>724</v>
      </c>
    </row>
    <row r="776" spans="1:4" x14ac:dyDescent="0.2">
      <c r="A776" s="382">
        <v>7510103</v>
      </c>
      <c r="B776" s="382" t="e">
        <f>#REF!</f>
        <v>#REF!</v>
      </c>
      <c r="C776" s="383">
        <f>LTS001a!D10</f>
        <v>24</v>
      </c>
      <c r="D776" t="s">
        <v>724</v>
      </c>
    </row>
    <row r="777" spans="1:4" x14ac:dyDescent="0.2">
      <c r="A777" s="382">
        <v>7510104</v>
      </c>
      <c r="B777" s="382" t="e">
        <f>#REF!</f>
        <v>#REF!</v>
      </c>
      <c r="C777" s="383">
        <f>LTS001a!E10</f>
        <v>0</v>
      </c>
      <c r="D777" t="s">
        <v>724</v>
      </c>
    </row>
    <row r="778" spans="1:4" x14ac:dyDescent="0.2">
      <c r="A778" s="382">
        <v>7510105</v>
      </c>
      <c r="B778" s="382" t="e">
        <f>#REF!</f>
        <v>#REF!</v>
      </c>
      <c r="C778" s="383">
        <f>LTS001a!F10</f>
        <v>10</v>
      </c>
      <c r="D778" t="s">
        <v>724</v>
      </c>
    </row>
    <row r="779" spans="1:4" x14ac:dyDescent="0.2">
      <c r="A779" s="382">
        <v>7510106</v>
      </c>
      <c r="B779" s="382" t="e">
        <f>#REF!</f>
        <v>#REF!</v>
      </c>
      <c r="C779" s="383">
        <f>LTS001a!G10</f>
        <v>0</v>
      </c>
      <c r="D779" t="s">
        <v>724</v>
      </c>
    </row>
    <row r="780" spans="1:4" x14ac:dyDescent="0.2">
      <c r="A780" s="382">
        <v>7510107</v>
      </c>
      <c r="B780" s="382" t="e">
        <f>#REF!</f>
        <v>#REF!</v>
      </c>
      <c r="C780" s="383">
        <f>LTS001a!J10</f>
        <v>38</v>
      </c>
      <c r="D780" t="s">
        <v>724</v>
      </c>
    </row>
    <row r="781" spans="1:4" x14ac:dyDescent="0.2">
      <c r="A781" s="382">
        <v>7510201</v>
      </c>
      <c r="B781" s="382" t="e">
        <f>#REF!</f>
        <v>#REF!</v>
      </c>
      <c r="C781" s="383">
        <f>LTS001a!B11</f>
        <v>12</v>
      </c>
      <c r="D781" t="s">
        <v>724</v>
      </c>
    </row>
    <row r="782" spans="1:4" x14ac:dyDescent="0.2">
      <c r="A782" s="382">
        <v>7510202</v>
      </c>
      <c r="B782" s="382" t="e">
        <f>#REF!</f>
        <v>#REF!</v>
      </c>
      <c r="C782" s="383">
        <f>LTS001a!C11</f>
        <v>7</v>
      </c>
      <c r="D782" t="s">
        <v>724</v>
      </c>
    </row>
    <row r="783" spans="1:4" x14ac:dyDescent="0.2">
      <c r="A783" s="382">
        <v>7510203</v>
      </c>
      <c r="B783" s="382" t="e">
        <f>#REF!</f>
        <v>#REF!</v>
      </c>
      <c r="C783" s="383">
        <f>LTS001a!D11</f>
        <v>162</v>
      </c>
      <c r="D783" t="s">
        <v>724</v>
      </c>
    </row>
    <row r="784" spans="1:4" x14ac:dyDescent="0.2">
      <c r="A784" s="382">
        <v>7510204</v>
      </c>
      <c r="B784" s="382" t="e">
        <f>#REF!</f>
        <v>#REF!</v>
      </c>
      <c r="C784" s="383">
        <f>LTS001a!E11</f>
        <v>16</v>
      </c>
      <c r="D784" t="s">
        <v>724</v>
      </c>
    </row>
    <row r="785" spans="1:4" x14ac:dyDescent="0.2">
      <c r="A785" s="382">
        <v>7510205</v>
      </c>
      <c r="B785" s="382" t="e">
        <f>#REF!</f>
        <v>#REF!</v>
      </c>
      <c r="C785" s="383">
        <f>LTS001a!F11</f>
        <v>104</v>
      </c>
      <c r="D785" t="s">
        <v>724</v>
      </c>
    </row>
    <row r="786" spans="1:4" x14ac:dyDescent="0.2">
      <c r="A786" s="382">
        <v>7510206</v>
      </c>
      <c r="B786" s="382" t="e">
        <f>#REF!</f>
        <v>#REF!</v>
      </c>
      <c r="C786" s="383">
        <f>LTS001a!G11</f>
        <v>0</v>
      </c>
      <c r="D786" t="s">
        <v>724</v>
      </c>
    </row>
    <row r="787" spans="1:4" x14ac:dyDescent="0.2">
      <c r="A787" s="382">
        <v>7510207</v>
      </c>
      <c r="B787" s="382" t="e">
        <f>#REF!</f>
        <v>#REF!</v>
      </c>
      <c r="C787" s="383">
        <f>LTS001a!J11</f>
        <v>301</v>
      </c>
      <c r="D787" t="s">
        <v>724</v>
      </c>
    </row>
    <row r="788" spans="1:4" x14ac:dyDescent="0.2">
      <c r="A788" s="382">
        <v>7510301</v>
      </c>
      <c r="B788" s="382" t="e">
        <f>#REF!</f>
        <v>#REF!</v>
      </c>
      <c r="C788" s="383">
        <f>LTS001a!B12</f>
        <v>1</v>
      </c>
      <c r="D788" t="s">
        <v>724</v>
      </c>
    </row>
    <row r="789" spans="1:4" x14ac:dyDescent="0.2">
      <c r="A789" s="382">
        <v>7510302</v>
      </c>
      <c r="B789" s="382" t="e">
        <f>#REF!</f>
        <v>#REF!</v>
      </c>
      <c r="C789" s="383">
        <f>LTS001a!C12</f>
        <v>0</v>
      </c>
      <c r="D789" t="s">
        <v>724</v>
      </c>
    </row>
    <row r="790" spans="1:4" x14ac:dyDescent="0.2">
      <c r="A790" s="382">
        <v>7510303</v>
      </c>
      <c r="B790" s="382" t="e">
        <f>#REF!</f>
        <v>#REF!</v>
      </c>
      <c r="C790" s="383">
        <f>LTS001a!D12</f>
        <v>11</v>
      </c>
      <c r="D790" t="s">
        <v>724</v>
      </c>
    </row>
    <row r="791" spans="1:4" x14ac:dyDescent="0.2">
      <c r="A791" s="382">
        <v>7510304</v>
      </c>
      <c r="B791" s="382" t="e">
        <f>#REF!</f>
        <v>#REF!</v>
      </c>
      <c r="C791" s="383">
        <f>LTS001a!E12</f>
        <v>2</v>
      </c>
      <c r="D791" t="s">
        <v>724</v>
      </c>
    </row>
    <row r="792" spans="1:4" x14ac:dyDescent="0.2">
      <c r="A792" s="382">
        <v>7510305</v>
      </c>
      <c r="B792" s="382" t="e">
        <f>#REF!</f>
        <v>#REF!</v>
      </c>
      <c r="C792" s="383">
        <f>LTS001a!F12</f>
        <v>1</v>
      </c>
      <c r="D792" t="s">
        <v>724</v>
      </c>
    </row>
    <row r="793" spans="1:4" x14ac:dyDescent="0.2">
      <c r="A793" s="382">
        <v>7510306</v>
      </c>
      <c r="B793" s="382" t="e">
        <f>#REF!</f>
        <v>#REF!</v>
      </c>
      <c r="C793" s="383">
        <f>LTS001a!G12</f>
        <v>0</v>
      </c>
      <c r="D793" t="s">
        <v>724</v>
      </c>
    </row>
    <row r="794" spans="1:4" x14ac:dyDescent="0.2">
      <c r="A794" s="382">
        <v>7510307</v>
      </c>
      <c r="B794" s="382" t="e">
        <f>#REF!</f>
        <v>#REF!</v>
      </c>
      <c r="C794" s="383">
        <f>LTS001a!J12</f>
        <v>15</v>
      </c>
      <c r="D794" t="s">
        <v>724</v>
      </c>
    </row>
    <row r="795" spans="1:4" x14ac:dyDescent="0.2">
      <c r="A795" s="382">
        <v>7510401</v>
      </c>
      <c r="B795" s="382" t="e">
        <f>#REF!</f>
        <v>#REF!</v>
      </c>
      <c r="C795" s="383">
        <f>LTS001a!B13</f>
        <v>0</v>
      </c>
      <c r="D795" t="s">
        <v>724</v>
      </c>
    </row>
    <row r="796" spans="1:4" x14ac:dyDescent="0.2">
      <c r="A796" s="382">
        <v>7510402</v>
      </c>
      <c r="B796" s="382" t="e">
        <f>#REF!</f>
        <v>#REF!</v>
      </c>
      <c r="C796" s="383">
        <f>LTS001a!C13</f>
        <v>0</v>
      </c>
      <c r="D796" t="s">
        <v>724</v>
      </c>
    </row>
    <row r="797" spans="1:4" x14ac:dyDescent="0.2">
      <c r="A797" s="382">
        <v>7510403</v>
      </c>
      <c r="B797" s="382" t="e">
        <f>#REF!</f>
        <v>#REF!</v>
      </c>
      <c r="C797" s="383">
        <f>LTS001a!D13</f>
        <v>0</v>
      </c>
      <c r="D797" t="s">
        <v>724</v>
      </c>
    </row>
    <row r="798" spans="1:4" x14ac:dyDescent="0.2">
      <c r="A798" s="382">
        <v>7510404</v>
      </c>
      <c r="B798" s="382" t="e">
        <f>#REF!</f>
        <v>#REF!</v>
      </c>
      <c r="C798" s="383">
        <f>LTS001a!E13</f>
        <v>0</v>
      </c>
      <c r="D798" t="s">
        <v>724</v>
      </c>
    </row>
    <row r="799" spans="1:4" x14ac:dyDescent="0.2">
      <c r="A799" s="382">
        <v>7510405</v>
      </c>
      <c r="B799" s="382" t="e">
        <f>#REF!</f>
        <v>#REF!</v>
      </c>
      <c r="C799" s="383">
        <f>LTS001a!F13</f>
        <v>0</v>
      </c>
      <c r="D799" t="s">
        <v>724</v>
      </c>
    </row>
    <row r="800" spans="1:4" x14ac:dyDescent="0.2">
      <c r="A800" s="382">
        <v>7510406</v>
      </c>
      <c r="B800" s="382" t="e">
        <f>#REF!</f>
        <v>#REF!</v>
      </c>
      <c r="C800" s="383">
        <f>LTS001a!G13</f>
        <v>0</v>
      </c>
      <c r="D800" t="s">
        <v>724</v>
      </c>
    </row>
    <row r="801" spans="1:4" x14ac:dyDescent="0.2">
      <c r="A801" s="382">
        <v>7510407</v>
      </c>
      <c r="B801" s="382" t="e">
        <f>#REF!</f>
        <v>#REF!</v>
      </c>
      <c r="C801" s="383">
        <f>LTS001a!J13</f>
        <v>0</v>
      </c>
      <c r="D801" t="s">
        <v>724</v>
      </c>
    </row>
    <row r="802" spans="1:4" x14ac:dyDescent="0.2">
      <c r="A802" s="382">
        <v>7510501</v>
      </c>
      <c r="B802" s="382" t="e">
        <f>#REF!</f>
        <v>#REF!</v>
      </c>
      <c r="C802" s="383">
        <f>LTS001a!B14</f>
        <v>0</v>
      </c>
      <c r="D802" t="s">
        <v>724</v>
      </c>
    </row>
    <row r="803" spans="1:4" x14ac:dyDescent="0.2">
      <c r="A803" s="382">
        <v>7510502</v>
      </c>
      <c r="B803" s="382" t="e">
        <f>#REF!</f>
        <v>#REF!</v>
      </c>
      <c r="C803" s="383">
        <f>LTS001a!C14</f>
        <v>0</v>
      </c>
      <c r="D803" t="s">
        <v>724</v>
      </c>
    </row>
    <row r="804" spans="1:4" x14ac:dyDescent="0.2">
      <c r="A804" s="382">
        <v>7510503</v>
      </c>
      <c r="B804" s="382" t="e">
        <f>#REF!</f>
        <v>#REF!</v>
      </c>
      <c r="C804" s="383">
        <f>LTS001a!D14</f>
        <v>2</v>
      </c>
      <c r="D804" t="s">
        <v>724</v>
      </c>
    </row>
    <row r="805" spans="1:4" x14ac:dyDescent="0.2">
      <c r="A805" s="382">
        <v>7510504</v>
      </c>
      <c r="B805" s="382" t="e">
        <f>#REF!</f>
        <v>#REF!</v>
      </c>
      <c r="C805" s="383">
        <f>LTS001a!E14</f>
        <v>0</v>
      </c>
      <c r="D805" t="s">
        <v>724</v>
      </c>
    </row>
    <row r="806" spans="1:4" x14ac:dyDescent="0.2">
      <c r="A806" s="382">
        <v>7510505</v>
      </c>
      <c r="B806" s="382" t="e">
        <f>#REF!</f>
        <v>#REF!</v>
      </c>
      <c r="C806" s="383">
        <f>LTS001a!F14</f>
        <v>1</v>
      </c>
      <c r="D806" t="s">
        <v>724</v>
      </c>
    </row>
    <row r="807" spans="1:4" x14ac:dyDescent="0.2">
      <c r="A807" s="382">
        <v>7510506</v>
      </c>
      <c r="B807" s="382" t="e">
        <f>#REF!</f>
        <v>#REF!</v>
      </c>
      <c r="C807" s="383">
        <f>LTS001a!G14</f>
        <v>0</v>
      </c>
      <c r="D807" t="s">
        <v>724</v>
      </c>
    </row>
    <row r="808" spans="1:4" x14ac:dyDescent="0.2">
      <c r="A808" s="382">
        <v>7510507</v>
      </c>
      <c r="B808" s="382" t="e">
        <f>#REF!</f>
        <v>#REF!</v>
      </c>
      <c r="C808" s="383">
        <f>LTS001a!J14</f>
        <v>3</v>
      </c>
      <c r="D808" t="s">
        <v>724</v>
      </c>
    </row>
    <row r="809" spans="1:4" x14ac:dyDescent="0.2">
      <c r="A809" s="382">
        <v>7510601</v>
      </c>
      <c r="B809" s="382" t="e">
        <f>#REF!</f>
        <v>#REF!</v>
      </c>
      <c r="C809" s="383">
        <f>LTS001a!B15</f>
        <v>2</v>
      </c>
      <c r="D809" t="s">
        <v>724</v>
      </c>
    </row>
    <row r="810" spans="1:4" x14ac:dyDescent="0.2">
      <c r="A810" s="382">
        <v>7510602</v>
      </c>
      <c r="B810" s="382" t="e">
        <f>#REF!</f>
        <v>#REF!</v>
      </c>
      <c r="C810" s="383">
        <f>LTS001a!C15</f>
        <v>3</v>
      </c>
      <c r="D810" t="s">
        <v>724</v>
      </c>
    </row>
    <row r="811" spans="1:4" x14ac:dyDescent="0.2">
      <c r="A811" s="382">
        <v>7510603</v>
      </c>
      <c r="B811" s="382" t="e">
        <f>#REF!</f>
        <v>#REF!</v>
      </c>
      <c r="C811" s="383">
        <f>LTS001a!D15</f>
        <v>0</v>
      </c>
      <c r="D811" t="s">
        <v>724</v>
      </c>
    </row>
    <row r="812" spans="1:4" x14ac:dyDescent="0.2">
      <c r="A812" s="382">
        <v>7510604</v>
      </c>
      <c r="B812" s="382" t="e">
        <f>#REF!</f>
        <v>#REF!</v>
      </c>
      <c r="C812" s="383">
        <f>LTS001a!E15</f>
        <v>0</v>
      </c>
      <c r="D812" t="s">
        <v>724</v>
      </c>
    </row>
    <row r="813" spans="1:4" x14ac:dyDescent="0.2">
      <c r="A813" s="382">
        <v>7510605</v>
      </c>
      <c r="B813" s="382" t="e">
        <f>#REF!</f>
        <v>#REF!</v>
      </c>
      <c r="C813" s="383">
        <f>LTS001a!F15</f>
        <v>1</v>
      </c>
      <c r="D813" t="s">
        <v>724</v>
      </c>
    </row>
    <row r="814" spans="1:4" x14ac:dyDescent="0.2">
      <c r="A814" s="382">
        <v>7510606</v>
      </c>
      <c r="B814" s="382" t="e">
        <f>#REF!</f>
        <v>#REF!</v>
      </c>
      <c r="C814" s="383">
        <f>LTS001a!G15</f>
        <v>0</v>
      </c>
      <c r="D814" t="s">
        <v>724</v>
      </c>
    </row>
    <row r="815" spans="1:4" x14ac:dyDescent="0.2">
      <c r="A815" s="382">
        <v>7510607</v>
      </c>
      <c r="B815" s="382" t="e">
        <f>#REF!</f>
        <v>#REF!</v>
      </c>
      <c r="C815" s="383">
        <f>LTS001a!J15</f>
        <v>6</v>
      </c>
      <c r="D815" t="s">
        <v>724</v>
      </c>
    </row>
    <row r="816" spans="1:4" x14ac:dyDescent="0.2">
      <c r="A816" s="382">
        <v>7510701</v>
      </c>
      <c r="B816" s="382" t="e">
        <f>#REF!</f>
        <v>#REF!</v>
      </c>
      <c r="C816" s="383">
        <f>LTS001a!B16</f>
        <v>9</v>
      </c>
      <c r="D816" t="s">
        <v>724</v>
      </c>
    </row>
    <row r="817" spans="1:4" x14ac:dyDescent="0.2">
      <c r="A817" s="382">
        <v>7510702</v>
      </c>
      <c r="B817" s="382" t="e">
        <f>#REF!</f>
        <v>#REF!</v>
      </c>
      <c r="C817" s="383">
        <f>LTS001a!C16</f>
        <v>41</v>
      </c>
      <c r="D817" t="s">
        <v>724</v>
      </c>
    </row>
    <row r="818" spans="1:4" x14ac:dyDescent="0.2">
      <c r="A818" s="382">
        <v>7510703</v>
      </c>
      <c r="B818" s="382" t="e">
        <f>#REF!</f>
        <v>#REF!</v>
      </c>
      <c r="C818" s="383">
        <f>LTS001a!D16</f>
        <v>85</v>
      </c>
      <c r="D818" t="s">
        <v>724</v>
      </c>
    </row>
    <row r="819" spans="1:4" x14ac:dyDescent="0.2">
      <c r="A819" s="382">
        <v>7510704</v>
      </c>
      <c r="B819" s="382" t="e">
        <f>#REF!</f>
        <v>#REF!</v>
      </c>
      <c r="C819" s="383">
        <f>LTS001a!E16</f>
        <v>84</v>
      </c>
      <c r="D819" t="s">
        <v>724</v>
      </c>
    </row>
    <row r="820" spans="1:4" x14ac:dyDescent="0.2">
      <c r="A820" s="382">
        <v>7510705</v>
      </c>
      <c r="B820" s="382" t="e">
        <f>#REF!</f>
        <v>#REF!</v>
      </c>
      <c r="C820" s="383">
        <f>LTS001a!F16</f>
        <v>349</v>
      </c>
      <c r="D820" t="s">
        <v>724</v>
      </c>
    </row>
    <row r="821" spans="1:4" x14ac:dyDescent="0.2">
      <c r="A821" s="382">
        <v>7510706</v>
      </c>
      <c r="B821" s="382" t="e">
        <f>#REF!</f>
        <v>#REF!</v>
      </c>
      <c r="C821" s="383">
        <f>LTS001a!G16</f>
        <v>11</v>
      </c>
      <c r="D821" t="s">
        <v>724</v>
      </c>
    </row>
    <row r="822" spans="1:4" x14ac:dyDescent="0.2">
      <c r="A822" s="382">
        <v>7510707</v>
      </c>
      <c r="B822" s="382" t="e">
        <f>#REF!</f>
        <v>#REF!</v>
      </c>
      <c r="C822" s="383">
        <f>LTS001a!J16</f>
        <v>579</v>
      </c>
      <c r="D822" t="s">
        <v>724</v>
      </c>
    </row>
    <row r="823" spans="1:4" x14ac:dyDescent="0.2">
      <c r="A823" s="382">
        <v>7510801</v>
      </c>
      <c r="B823" s="382" t="e">
        <f>#REF!</f>
        <v>#REF!</v>
      </c>
      <c r="C823" s="383">
        <f>LTS001a!B17</f>
        <v>3</v>
      </c>
      <c r="D823" t="s">
        <v>724</v>
      </c>
    </row>
    <row r="824" spans="1:4" x14ac:dyDescent="0.2">
      <c r="A824" s="382">
        <v>7510802</v>
      </c>
      <c r="B824" s="382" t="e">
        <f>#REF!</f>
        <v>#REF!</v>
      </c>
      <c r="C824" s="383">
        <f>LTS001a!C17</f>
        <v>9</v>
      </c>
      <c r="D824" t="s">
        <v>724</v>
      </c>
    </row>
    <row r="825" spans="1:4" x14ac:dyDescent="0.2">
      <c r="A825" s="382">
        <v>7510803</v>
      </c>
      <c r="B825" s="382" t="e">
        <f>#REF!</f>
        <v>#REF!</v>
      </c>
      <c r="C825" s="383">
        <f>LTS001a!D17</f>
        <v>58</v>
      </c>
      <c r="D825" t="s">
        <v>724</v>
      </c>
    </row>
    <row r="826" spans="1:4" x14ac:dyDescent="0.2">
      <c r="A826" s="382">
        <v>7510804</v>
      </c>
      <c r="B826" s="382" t="e">
        <f>#REF!</f>
        <v>#REF!</v>
      </c>
      <c r="C826" s="383">
        <f>LTS001a!E17</f>
        <v>24</v>
      </c>
      <c r="D826" t="s">
        <v>724</v>
      </c>
    </row>
    <row r="827" spans="1:4" x14ac:dyDescent="0.2">
      <c r="A827" s="382">
        <v>7510805</v>
      </c>
      <c r="B827" s="382" t="e">
        <f>#REF!</f>
        <v>#REF!</v>
      </c>
      <c r="C827" s="383">
        <f>LTS001a!F17</f>
        <v>91</v>
      </c>
      <c r="D827" t="s">
        <v>724</v>
      </c>
    </row>
    <row r="828" spans="1:4" x14ac:dyDescent="0.2">
      <c r="A828" s="382">
        <v>7510806</v>
      </c>
      <c r="B828" s="382" t="e">
        <f>#REF!</f>
        <v>#REF!</v>
      </c>
      <c r="C828" s="383">
        <f>LTS001a!G17</f>
        <v>0</v>
      </c>
      <c r="D828" t="s">
        <v>724</v>
      </c>
    </row>
    <row r="829" spans="1:4" x14ac:dyDescent="0.2">
      <c r="A829" s="382">
        <v>7510807</v>
      </c>
      <c r="B829" s="382" t="e">
        <f>#REF!</f>
        <v>#REF!</v>
      </c>
      <c r="C829" s="383">
        <f>LTS001a!J17</f>
        <v>185</v>
      </c>
      <c r="D829" t="s">
        <v>724</v>
      </c>
    </row>
    <row r="830" spans="1:4" x14ac:dyDescent="0.2">
      <c r="A830" s="382">
        <v>7510901</v>
      </c>
      <c r="B830" s="382" t="e">
        <f>#REF!</f>
        <v>#REF!</v>
      </c>
      <c r="C830" s="383">
        <f>LTS001a!B18</f>
        <v>0</v>
      </c>
      <c r="D830" t="s">
        <v>724</v>
      </c>
    </row>
    <row r="831" spans="1:4" x14ac:dyDescent="0.2">
      <c r="A831" s="382">
        <v>7510902</v>
      </c>
      <c r="B831" s="382" t="e">
        <f>#REF!</f>
        <v>#REF!</v>
      </c>
      <c r="C831" s="383">
        <f>LTS001a!C18</f>
        <v>0</v>
      </c>
      <c r="D831" t="s">
        <v>724</v>
      </c>
    </row>
    <row r="832" spans="1:4" x14ac:dyDescent="0.2">
      <c r="A832" s="382">
        <v>7510903</v>
      </c>
      <c r="B832" s="382" t="e">
        <f>#REF!</f>
        <v>#REF!</v>
      </c>
      <c r="C832" s="383">
        <f>LTS001a!D18</f>
        <v>0</v>
      </c>
      <c r="D832" t="s">
        <v>724</v>
      </c>
    </row>
    <row r="833" spans="1:4" x14ac:dyDescent="0.2">
      <c r="A833" s="382">
        <v>7510904</v>
      </c>
      <c r="B833" s="382" t="e">
        <f>#REF!</f>
        <v>#REF!</v>
      </c>
      <c r="C833" s="383">
        <f>LTS001a!E18</f>
        <v>0</v>
      </c>
      <c r="D833" t="s">
        <v>724</v>
      </c>
    </row>
    <row r="834" spans="1:4" x14ac:dyDescent="0.2">
      <c r="A834" s="382">
        <v>7510905</v>
      </c>
      <c r="B834" s="382" t="e">
        <f>#REF!</f>
        <v>#REF!</v>
      </c>
      <c r="C834" s="383">
        <f>LTS001a!F18</f>
        <v>2</v>
      </c>
      <c r="D834" t="s">
        <v>724</v>
      </c>
    </row>
    <row r="835" spans="1:4" x14ac:dyDescent="0.2">
      <c r="A835" s="382">
        <v>7510906</v>
      </c>
      <c r="B835" s="382" t="e">
        <f>#REF!</f>
        <v>#REF!</v>
      </c>
      <c r="C835" s="383">
        <f>LTS001a!G18</f>
        <v>0</v>
      </c>
      <c r="D835" t="s">
        <v>724</v>
      </c>
    </row>
    <row r="836" spans="1:4" x14ac:dyDescent="0.2">
      <c r="A836" s="382">
        <v>7510907</v>
      </c>
      <c r="B836" s="382" t="e">
        <f>#REF!</f>
        <v>#REF!</v>
      </c>
      <c r="C836" s="383">
        <f>LTS001a!J18</f>
        <v>2</v>
      </c>
      <c r="D836" t="s">
        <v>724</v>
      </c>
    </row>
    <row r="837" spans="1:4" x14ac:dyDescent="0.2">
      <c r="A837" s="382">
        <v>7511001</v>
      </c>
      <c r="B837" s="382" t="e">
        <f>#REF!</f>
        <v>#REF!</v>
      </c>
      <c r="C837" s="383">
        <f>LTS001a!B19</f>
        <v>0</v>
      </c>
      <c r="D837" t="s">
        <v>724</v>
      </c>
    </row>
    <row r="838" spans="1:4" x14ac:dyDescent="0.2">
      <c r="A838" s="382">
        <v>7511002</v>
      </c>
      <c r="B838" s="382" t="e">
        <f>#REF!</f>
        <v>#REF!</v>
      </c>
      <c r="C838" s="383">
        <f>LTS001a!C19</f>
        <v>0</v>
      </c>
      <c r="D838" t="s">
        <v>724</v>
      </c>
    </row>
    <row r="839" spans="1:4" x14ac:dyDescent="0.2">
      <c r="A839" s="382">
        <v>7511003</v>
      </c>
      <c r="B839" s="382" t="e">
        <f>#REF!</f>
        <v>#REF!</v>
      </c>
      <c r="C839" s="383">
        <f>LTS001a!D19</f>
        <v>0</v>
      </c>
      <c r="D839" t="s">
        <v>724</v>
      </c>
    </row>
    <row r="840" spans="1:4" x14ac:dyDescent="0.2">
      <c r="A840" s="382">
        <v>7511004</v>
      </c>
      <c r="B840" s="382" t="e">
        <f>#REF!</f>
        <v>#REF!</v>
      </c>
      <c r="C840" s="383">
        <f>LTS001a!E19</f>
        <v>0</v>
      </c>
      <c r="D840" t="s">
        <v>724</v>
      </c>
    </row>
    <row r="841" spans="1:4" x14ac:dyDescent="0.2">
      <c r="A841" s="382">
        <v>7511005</v>
      </c>
      <c r="B841" s="382" t="e">
        <f>#REF!</f>
        <v>#REF!</v>
      </c>
      <c r="C841" s="383">
        <f>LTS001a!F19</f>
        <v>0</v>
      </c>
      <c r="D841" t="s">
        <v>724</v>
      </c>
    </row>
    <row r="842" spans="1:4" x14ac:dyDescent="0.2">
      <c r="A842" s="382">
        <v>7511006</v>
      </c>
      <c r="B842" s="382" t="e">
        <f>#REF!</f>
        <v>#REF!</v>
      </c>
      <c r="C842" s="383">
        <f>LTS001a!G19</f>
        <v>0</v>
      </c>
      <c r="D842" t="s">
        <v>724</v>
      </c>
    </row>
    <row r="843" spans="1:4" x14ac:dyDescent="0.2">
      <c r="A843" s="382">
        <v>7511007</v>
      </c>
      <c r="B843" s="382" t="e">
        <f>#REF!</f>
        <v>#REF!</v>
      </c>
      <c r="C843" s="383">
        <f>LTS001a!J19</f>
        <v>0</v>
      </c>
      <c r="D843" t="s">
        <v>724</v>
      </c>
    </row>
    <row r="844" spans="1:4" x14ac:dyDescent="0.2">
      <c r="A844" s="382">
        <v>7511101</v>
      </c>
      <c r="B844" s="382" t="e">
        <f>#REF!</f>
        <v>#REF!</v>
      </c>
      <c r="C844" s="383">
        <f>LTS001a!B20</f>
        <v>0</v>
      </c>
      <c r="D844" t="s">
        <v>724</v>
      </c>
    </row>
    <row r="845" spans="1:4" x14ac:dyDescent="0.2">
      <c r="A845" s="382">
        <v>7511102</v>
      </c>
      <c r="B845" s="382" t="e">
        <f>#REF!</f>
        <v>#REF!</v>
      </c>
      <c r="C845" s="383">
        <f>LTS001a!C20</f>
        <v>0</v>
      </c>
      <c r="D845" t="s">
        <v>724</v>
      </c>
    </row>
    <row r="846" spans="1:4" x14ac:dyDescent="0.2">
      <c r="A846" s="382">
        <v>7511103</v>
      </c>
      <c r="B846" s="382" t="e">
        <f>#REF!</f>
        <v>#REF!</v>
      </c>
      <c r="C846" s="383">
        <f>LTS001a!D20</f>
        <v>9</v>
      </c>
      <c r="D846" t="s">
        <v>724</v>
      </c>
    </row>
    <row r="847" spans="1:4" x14ac:dyDescent="0.2">
      <c r="A847" s="382">
        <v>7511104</v>
      </c>
      <c r="B847" s="382" t="e">
        <f>#REF!</f>
        <v>#REF!</v>
      </c>
      <c r="C847" s="383">
        <f>LTS001a!E20</f>
        <v>1</v>
      </c>
      <c r="D847" t="s">
        <v>724</v>
      </c>
    </row>
    <row r="848" spans="1:4" x14ac:dyDescent="0.2">
      <c r="A848" s="382">
        <v>7511105</v>
      </c>
      <c r="B848" s="382" t="e">
        <f>#REF!</f>
        <v>#REF!</v>
      </c>
      <c r="C848" s="383">
        <f>LTS001a!F20</f>
        <v>12</v>
      </c>
      <c r="D848" t="s">
        <v>724</v>
      </c>
    </row>
    <row r="849" spans="1:4" x14ac:dyDescent="0.2">
      <c r="A849" s="382">
        <v>7511106</v>
      </c>
      <c r="B849" s="382" t="e">
        <f>#REF!</f>
        <v>#REF!</v>
      </c>
      <c r="C849" s="383">
        <f>LTS001a!G20</f>
        <v>0</v>
      </c>
      <c r="D849" t="s">
        <v>724</v>
      </c>
    </row>
    <row r="850" spans="1:4" x14ac:dyDescent="0.2">
      <c r="A850" s="382">
        <v>7511107</v>
      </c>
      <c r="B850" s="382" t="e">
        <f>#REF!</f>
        <v>#REF!</v>
      </c>
      <c r="C850" s="383">
        <f>LTS001a!J20</f>
        <v>22</v>
      </c>
      <c r="D850" t="s">
        <v>724</v>
      </c>
    </row>
    <row r="851" spans="1:4" x14ac:dyDescent="0.2">
      <c r="A851" s="382">
        <v>7511207</v>
      </c>
      <c r="B851" s="382" t="e">
        <f>#REF!</f>
        <v>#REF!</v>
      </c>
      <c r="C851" s="383">
        <f>LTS001a!J21</f>
        <v>1151</v>
      </c>
      <c r="D851" t="s">
        <v>724</v>
      </c>
    </row>
    <row r="852" spans="1:4" x14ac:dyDescent="0.2">
      <c r="A852" s="382">
        <v>7520101</v>
      </c>
      <c r="B852" s="382" t="e">
        <f>#REF!</f>
        <v>#REF!</v>
      </c>
      <c r="C852" s="383">
        <f>LTS001a!B27</f>
        <v>19</v>
      </c>
      <c r="D852" t="s">
        <v>724</v>
      </c>
    </row>
    <row r="853" spans="1:4" x14ac:dyDescent="0.2">
      <c r="A853" s="382">
        <v>7520102</v>
      </c>
      <c r="B853" s="382" t="e">
        <f>#REF!</f>
        <v>#REF!</v>
      </c>
      <c r="C853" s="383">
        <f>LTS001a!C27</f>
        <v>51</v>
      </c>
      <c r="D853" t="s">
        <v>724</v>
      </c>
    </row>
    <row r="854" spans="1:4" x14ac:dyDescent="0.2">
      <c r="A854" s="382">
        <v>7520103</v>
      </c>
      <c r="B854" s="382" t="e">
        <f>#REF!</f>
        <v>#REF!</v>
      </c>
      <c r="C854" s="383">
        <f>LTS001a!D27</f>
        <v>16</v>
      </c>
      <c r="D854" t="s">
        <v>724</v>
      </c>
    </row>
    <row r="855" spans="1:4" x14ac:dyDescent="0.2">
      <c r="A855" s="382">
        <v>7520104</v>
      </c>
      <c r="B855" s="382" t="e">
        <f>#REF!</f>
        <v>#REF!</v>
      </c>
      <c r="C855" s="383">
        <f>LTS001a!E27</f>
        <v>0</v>
      </c>
      <c r="D855" t="s">
        <v>724</v>
      </c>
    </row>
    <row r="856" spans="1:4" x14ac:dyDescent="0.2">
      <c r="A856" s="382">
        <v>7520105</v>
      </c>
      <c r="B856" s="382" t="e">
        <f>#REF!</f>
        <v>#REF!</v>
      </c>
      <c r="C856" s="383">
        <f>LTS001a!F27</f>
        <v>67</v>
      </c>
      <c r="D856" t="s">
        <v>724</v>
      </c>
    </row>
    <row r="857" spans="1:4" x14ac:dyDescent="0.2">
      <c r="A857" s="382">
        <v>7520106</v>
      </c>
      <c r="B857" s="382" t="e">
        <f>#REF!</f>
        <v>#REF!</v>
      </c>
      <c r="C857" s="383">
        <f>LTS001a!G27</f>
        <v>0</v>
      </c>
      <c r="D857" t="s">
        <v>724</v>
      </c>
    </row>
    <row r="858" spans="1:4" x14ac:dyDescent="0.2">
      <c r="A858" s="382">
        <v>7520107</v>
      </c>
      <c r="B858" s="382" t="e">
        <f>#REF!</f>
        <v>#REF!</v>
      </c>
      <c r="C858" s="383">
        <f>LTS001a!J27</f>
        <v>153</v>
      </c>
      <c r="D858" t="s">
        <v>724</v>
      </c>
    </row>
    <row r="859" spans="1:4" x14ac:dyDescent="0.2">
      <c r="A859" s="382">
        <v>7520201</v>
      </c>
      <c r="B859" s="382" t="e">
        <f>#REF!</f>
        <v>#REF!</v>
      </c>
      <c r="C859" s="383">
        <f>LTS001a!B28</f>
        <v>114</v>
      </c>
      <c r="D859" t="s">
        <v>724</v>
      </c>
    </row>
    <row r="860" spans="1:4" x14ac:dyDescent="0.2">
      <c r="A860" s="382">
        <v>7520202</v>
      </c>
      <c r="B860" s="382" t="e">
        <f>#REF!</f>
        <v>#REF!</v>
      </c>
      <c r="C860" s="383">
        <f>LTS001a!C28</f>
        <v>249</v>
      </c>
      <c r="D860" t="s">
        <v>724</v>
      </c>
    </row>
    <row r="861" spans="1:4" x14ac:dyDescent="0.2">
      <c r="A861" s="382">
        <v>7520203</v>
      </c>
      <c r="B861" s="382" t="e">
        <f>#REF!</f>
        <v>#REF!</v>
      </c>
      <c r="C861" s="383">
        <f>LTS001a!D28</f>
        <v>139</v>
      </c>
      <c r="D861" t="s">
        <v>724</v>
      </c>
    </row>
    <row r="862" spans="1:4" x14ac:dyDescent="0.2">
      <c r="A862" s="382">
        <v>7520204</v>
      </c>
      <c r="B862" s="382" t="e">
        <f>#REF!</f>
        <v>#REF!</v>
      </c>
      <c r="C862" s="383">
        <f>LTS001a!E28</f>
        <v>45</v>
      </c>
      <c r="D862" t="s">
        <v>724</v>
      </c>
    </row>
    <row r="863" spans="1:4" x14ac:dyDescent="0.2">
      <c r="A863" s="382">
        <v>7520205</v>
      </c>
      <c r="B863" s="382" t="e">
        <f>#REF!</f>
        <v>#REF!</v>
      </c>
      <c r="C863" s="383">
        <f>LTS001a!F28</f>
        <v>877</v>
      </c>
      <c r="D863" t="s">
        <v>724</v>
      </c>
    </row>
    <row r="864" spans="1:4" x14ac:dyDescent="0.2">
      <c r="A864" s="382">
        <v>7520206</v>
      </c>
      <c r="B864" s="382" t="e">
        <f>#REF!</f>
        <v>#REF!</v>
      </c>
      <c r="C864" s="383">
        <f>LTS001a!G28</f>
        <v>0</v>
      </c>
      <c r="D864" t="s">
        <v>724</v>
      </c>
    </row>
    <row r="865" spans="1:4" x14ac:dyDescent="0.2">
      <c r="A865" s="382">
        <v>7520207</v>
      </c>
      <c r="B865" s="382" t="e">
        <f>#REF!</f>
        <v>#REF!</v>
      </c>
      <c r="C865" s="383">
        <f>LTS001a!J28</f>
        <v>1424</v>
      </c>
      <c r="D865" t="s">
        <v>724</v>
      </c>
    </row>
    <row r="866" spans="1:4" x14ac:dyDescent="0.2">
      <c r="A866" s="382">
        <v>7520301</v>
      </c>
      <c r="B866" s="382" t="e">
        <f>#REF!</f>
        <v>#REF!</v>
      </c>
      <c r="C866" s="383">
        <f>LTS001a!B29</f>
        <v>0</v>
      </c>
      <c r="D866" t="s">
        <v>724</v>
      </c>
    </row>
    <row r="867" spans="1:4" x14ac:dyDescent="0.2">
      <c r="A867" s="382">
        <v>7520302</v>
      </c>
      <c r="B867" s="382" t="e">
        <f>#REF!</f>
        <v>#REF!</v>
      </c>
      <c r="C867" s="383">
        <f>LTS001a!C29</f>
        <v>3</v>
      </c>
      <c r="D867" t="s">
        <v>724</v>
      </c>
    </row>
    <row r="868" spans="1:4" x14ac:dyDescent="0.2">
      <c r="A868" s="382">
        <v>7520303</v>
      </c>
      <c r="B868" s="382" t="e">
        <f>#REF!</f>
        <v>#REF!</v>
      </c>
      <c r="C868" s="383">
        <f>LTS001a!D29</f>
        <v>6</v>
      </c>
      <c r="D868" t="s">
        <v>724</v>
      </c>
    </row>
    <row r="869" spans="1:4" x14ac:dyDescent="0.2">
      <c r="A869" s="382">
        <v>7520304</v>
      </c>
      <c r="B869" s="382" t="e">
        <f>#REF!</f>
        <v>#REF!</v>
      </c>
      <c r="C869" s="383">
        <f>LTS001a!E29</f>
        <v>0</v>
      </c>
      <c r="D869" t="s">
        <v>724</v>
      </c>
    </row>
    <row r="870" spans="1:4" x14ac:dyDescent="0.2">
      <c r="A870" s="382">
        <v>7520305</v>
      </c>
      <c r="B870" s="382" t="e">
        <f>#REF!</f>
        <v>#REF!</v>
      </c>
      <c r="C870" s="383">
        <f>LTS001a!F29</f>
        <v>16</v>
      </c>
      <c r="D870" t="s">
        <v>724</v>
      </c>
    </row>
    <row r="871" spans="1:4" x14ac:dyDescent="0.2">
      <c r="A871" s="382">
        <v>7520306</v>
      </c>
      <c r="B871" s="382" t="e">
        <f>#REF!</f>
        <v>#REF!</v>
      </c>
      <c r="C871" s="383">
        <f>LTS001a!G29</f>
        <v>0</v>
      </c>
      <c r="D871" t="s">
        <v>724</v>
      </c>
    </row>
    <row r="872" spans="1:4" x14ac:dyDescent="0.2">
      <c r="A872" s="382">
        <v>7520307</v>
      </c>
      <c r="B872" s="382" t="e">
        <f>#REF!</f>
        <v>#REF!</v>
      </c>
      <c r="C872" s="383">
        <f>LTS001a!J29</f>
        <v>25</v>
      </c>
      <c r="D872" t="s">
        <v>724</v>
      </c>
    </row>
    <row r="873" spans="1:4" x14ac:dyDescent="0.2">
      <c r="A873" s="382">
        <v>7520401</v>
      </c>
      <c r="B873" s="382" t="e">
        <f>#REF!</f>
        <v>#REF!</v>
      </c>
      <c r="C873" s="383">
        <f>LTS001a!B30</f>
        <v>0</v>
      </c>
      <c r="D873" t="s">
        <v>724</v>
      </c>
    </row>
    <row r="874" spans="1:4" x14ac:dyDescent="0.2">
      <c r="A874" s="382">
        <v>7520402</v>
      </c>
      <c r="B874" s="382" t="e">
        <f>#REF!</f>
        <v>#REF!</v>
      </c>
      <c r="C874" s="383">
        <f>LTS001a!C30</f>
        <v>0</v>
      </c>
      <c r="D874" t="s">
        <v>724</v>
      </c>
    </row>
    <row r="875" spans="1:4" x14ac:dyDescent="0.2">
      <c r="A875" s="382">
        <v>7520403</v>
      </c>
      <c r="B875" s="382" t="e">
        <f>#REF!</f>
        <v>#REF!</v>
      </c>
      <c r="C875" s="383">
        <f>LTS001a!D30</f>
        <v>0</v>
      </c>
      <c r="D875" t="s">
        <v>724</v>
      </c>
    </row>
    <row r="876" spans="1:4" x14ac:dyDescent="0.2">
      <c r="A876" s="382">
        <v>7520404</v>
      </c>
      <c r="B876" s="382" t="e">
        <f>#REF!</f>
        <v>#REF!</v>
      </c>
      <c r="C876" s="383">
        <f>LTS001a!E30</f>
        <v>0</v>
      </c>
      <c r="D876" t="s">
        <v>724</v>
      </c>
    </row>
    <row r="877" spans="1:4" x14ac:dyDescent="0.2">
      <c r="A877" s="382">
        <v>7520405</v>
      </c>
      <c r="B877" s="382" t="e">
        <f>#REF!</f>
        <v>#REF!</v>
      </c>
      <c r="C877" s="383">
        <f>LTS001a!F30</f>
        <v>0</v>
      </c>
      <c r="D877" t="s">
        <v>724</v>
      </c>
    </row>
    <row r="878" spans="1:4" x14ac:dyDescent="0.2">
      <c r="A878" s="382">
        <v>7520406</v>
      </c>
      <c r="B878" s="382" t="e">
        <f>#REF!</f>
        <v>#REF!</v>
      </c>
      <c r="C878" s="383">
        <f>LTS001a!G30</f>
        <v>0</v>
      </c>
      <c r="D878" t="s">
        <v>724</v>
      </c>
    </row>
    <row r="879" spans="1:4" x14ac:dyDescent="0.2">
      <c r="A879" s="382">
        <v>7520407</v>
      </c>
      <c r="B879" s="382" t="e">
        <f>#REF!</f>
        <v>#REF!</v>
      </c>
      <c r="C879" s="383">
        <f>LTS001a!J30</f>
        <v>0</v>
      </c>
      <c r="D879" t="s">
        <v>724</v>
      </c>
    </row>
    <row r="880" spans="1:4" x14ac:dyDescent="0.2">
      <c r="A880" s="382">
        <v>7520501</v>
      </c>
      <c r="B880" s="382" t="e">
        <f>#REF!</f>
        <v>#REF!</v>
      </c>
      <c r="C880" s="383">
        <f>LTS001a!B31</f>
        <v>0</v>
      </c>
      <c r="D880" t="s">
        <v>724</v>
      </c>
    </row>
    <row r="881" spans="1:4" x14ac:dyDescent="0.2">
      <c r="A881" s="382">
        <v>7520502</v>
      </c>
      <c r="B881" s="382" t="e">
        <f>#REF!</f>
        <v>#REF!</v>
      </c>
      <c r="C881" s="383">
        <f>LTS001a!C31</f>
        <v>1</v>
      </c>
      <c r="D881" t="s">
        <v>724</v>
      </c>
    </row>
    <row r="882" spans="1:4" x14ac:dyDescent="0.2">
      <c r="A882" s="382">
        <v>7520503</v>
      </c>
      <c r="B882" s="382" t="e">
        <f>#REF!</f>
        <v>#REF!</v>
      </c>
      <c r="C882" s="383">
        <f>LTS001a!D31</f>
        <v>2</v>
      </c>
      <c r="D882" t="s">
        <v>724</v>
      </c>
    </row>
    <row r="883" spans="1:4" x14ac:dyDescent="0.2">
      <c r="A883" s="382">
        <v>7520504</v>
      </c>
      <c r="B883" s="382" t="e">
        <f>#REF!</f>
        <v>#REF!</v>
      </c>
      <c r="C883" s="383">
        <f>LTS001a!E31</f>
        <v>1</v>
      </c>
      <c r="D883" t="s">
        <v>724</v>
      </c>
    </row>
    <row r="884" spans="1:4" x14ac:dyDescent="0.2">
      <c r="A884" s="382">
        <v>7520505</v>
      </c>
      <c r="B884" s="382" t="e">
        <f>#REF!</f>
        <v>#REF!</v>
      </c>
      <c r="C884" s="383">
        <f>LTS001a!F31</f>
        <v>2</v>
      </c>
      <c r="D884" t="s">
        <v>724</v>
      </c>
    </row>
    <row r="885" spans="1:4" x14ac:dyDescent="0.2">
      <c r="A885" s="382">
        <v>7520506</v>
      </c>
      <c r="B885" s="382" t="e">
        <f>#REF!</f>
        <v>#REF!</v>
      </c>
      <c r="C885" s="383">
        <f>LTS001a!G31</f>
        <v>0</v>
      </c>
      <c r="D885" t="s">
        <v>724</v>
      </c>
    </row>
    <row r="886" spans="1:4" x14ac:dyDescent="0.2">
      <c r="A886" s="382">
        <v>7520507</v>
      </c>
      <c r="B886" s="382" t="e">
        <f>#REF!</f>
        <v>#REF!</v>
      </c>
      <c r="C886" s="383">
        <f>LTS001a!J31</f>
        <v>6</v>
      </c>
      <c r="D886" t="s">
        <v>724</v>
      </c>
    </row>
    <row r="887" spans="1:4" x14ac:dyDescent="0.2">
      <c r="A887" s="382">
        <v>7520601</v>
      </c>
      <c r="B887" s="382" t="e">
        <f>#REF!</f>
        <v>#REF!</v>
      </c>
      <c r="C887" s="383">
        <f>LTS001a!B32</f>
        <v>66</v>
      </c>
      <c r="D887" t="s">
        <v>724</v>
      </c>
    </row>
    <row r="888" spans="1:4" x14ac:dyDescent="0.2">
      <c r="A888" s="382">
        <v>7520602</v>
      </c>
      <c r="B888" s="382" t="e">
        <f>#REF!</f>
        <v>#REF!</v>
      </c>
      <c r="C888" s="383">
        <f>LTS001a!C32</f>
        <v>150</v>
      </c>
      <c r="D888" t="s">
        <v>724</v>
      </c>
    </row>
    <row r="889" spans="1:4" x14ac:dyDescent="0.2">
      <c r="A889" s="382">
        <v>7520603</v>
      </c>
      <c r="B889" s="382" t="e">
        <f>#REF!</f>
        <v>#REF!</v>
      </c>
      <c r="C889" s="383">
        <f>LTS001a!D32</f>
        <v>15</v>
      </c>
      <c r="D889" t="s">
        <v>724</v>
      </c>
    </row>
    <row r="890" spans="1:4" x14ac:dyDescent="0.2">
      <c r="A890" s="382">
        <v>7520604</v>
      </c>
      <c r="B890" s="382" t="e">
        <f>#REF!</f>
        <v>#REF!</v>
      </c>
      <c r="C890" s="383">
        <f>LTS001a!E32</f>
        <v>8</v>
      </c>
      <c r="D890" t="s">
        <v>724</v>
      </c>
    </row>
    <row r="891" spans="1:4" x14ac:dyDescent="0.2">
      <c r="A891" s="382">
        <v>7520605</v>
      </c>
      <c r="B891" s="382" t="e">
        <f>#REF!</f>
        <v>#REF!</v>
      </c>
      <c r="C891" s="383">
        <f>LTS001a!F32</f>
        <v>126</v>
      </c>
      <c r="D891" t="s">
        <v>724</v>
      </c>
    </row>
    <row r="892" spans="1:4" x14ac:dyDescent="0.2">
      <c r="A892" s="382">
        <v>7520606</v>
      </c>
      <c r="B892" s="382" t="e">
        <f>#REF!</f>
        <v>#REF!</v>
      </c>
      <c r="C892" s="383">
        <f>LTS001a!G32</f>
        <v>0</v>
      </c>
      <c r="D892" t="s">
        <v>724</v>
      </c>
    </row>
    <row r="893" spans="1:4" x14ac:dyDescent="0.2">
      <c r="A893" s="382">
        <v>7520607</v>
      </c>
      <c r="B893" s="382" t="e">
        <f>#REF!</f>
        <v>#REF!</v>
      </c>
      <c r="C893" s="383">
        <f>LTS001a!J32</f>
        <v>365</v>
      </c>
      <c r="D893" t="s">
        <v>724</v>
      </c>
    </row>
    <row r="894" spans="1:4" x14ac:dyDescent="0.2">
      <c r="A894" s="382">
        <v>7520701</v>
      </c>
      <c r="B894" s="382" t="e">
        <f>#REF!</f>
        <v>#REF!</v>
      </c>
      <c r="C894" s="383">
        <f>LTS001a!B33</f>
        <v>1</v>
      </c>
      <c r="D894" t="s">
        <v>724</v>
      </c>
    </row>
    <row r="895" spans="1:4" x14ac:dyDescent="0.2">
      <c r="A895" s="382">
        <v>7520702</v>
      </c>
      <c r="B895" s="382" t="e">
        <f>#REF!</f>
        <v>#REF!</v>
      </c>
      <c r="C895" s="383">
        <f>LTS001a!C33</f>
        <v>16</v>
      </c>
      <c r="D895" t="s">
        <v>724</v>
      </c>
    </row>
    <row r="896" spans="1:4" x14ac:dyDescent="0.2">
      <c r="A896" s="382">
        <v>7520703</v>
      </c>
      <c r="B896" s="382" t="e">
        <f>#REF!</f>
        <v>#REF!</v>
      </c>
      <c r="C896" s="383">
        <f>LTS001a!D33</f>
        <v>1</v>
      </c>
      <c r="D896" t="s">
        <v>724</v>
      </c>
    </row>
    <row r="897" spans="1:4" x14ac:dyDescent="0.2">
      <c r="A897" s="382">
        <v>7520704</v>
      </c>
      <c r="B897" s="382" t="e">
        <f>#REF!</f>
        <v>#REF!</v>
      </c>
      <c r="C897" s="383">
        <f>LTS001a!E33</f>
        <v>1</v>
      </c>
      <c r="D897" t="s">
        <v>724</v>
      </c>
    </row>
    <row r="898" spans="1:4" x14ac:dyDescent="0.2">
      <c r="A898" s="382">
        <v>7520705</v>
      </c>
      <c r="B898" s="382" t="e">
        <f>#REF!</f>
        <v>#REF!</v>
      </c>
      <c r="C898" s="383">
        <f>LTS001a!F33</f>
        <v>39</v>
      </c>
      <c r="D898" t="s">
        <v>724</v>
      </c>
    </row>
    <row r="899" spans="1:4" x14ac:dyDescent="0.2">
      <c r="A899" s="382">
        <v>7520706</v>
      </c>
      <c r="B899" s="382" t="e">
        <f>#REF!</f>
        <v>#REF!</v>
      </c>
      <c r="C899" s="383">
        <f>LTS001a!G33</f>
        <v>2</v>
      </c>
      <c r="D899" t="s">
        <v>724</v>
      </c>
    </row>
    <row r="900" spans="1:4" x14ac:dyDescent="0.2">
      <c r="A900" s="382">
        <v>7520707</v>
      </c>
      <c r="B900" s="382" t="e">
        <f>#REF!</f>
        <v>#REF!</v>
      </c>
      <c r="C900" s="383">
        <f>LTS001a!J33</f>
        <v>60</v>
      </c>
      <c r="D900" t="s">
        <v>724</v>
      </c>
    </row>
    <row r="901" spans="1:4" x14ac:dyDescent="0.2">
      <c r="A901" s="382">
        <v>7520801</v>
      </c>
      <c r="B901" s="382" t="e">
        <f>#REF!</f>
        <v>#REF!</v>
      </c>
      <c r="C901" s="383">
        <f>LTS001a!B34</f>
        <v>10</v>
      </c>
      <c r="D901" t="s">
        <v>724</v>
      </c>
    </row>
    <row r="902" spans="1:4" x14ac:dyDescent="0.2">
      <c r="A902" s="382">
        <v>7520802</v>
      </c>
      <c r="B902" s="382" t="e">
        <f>#REF!</f>
        <v>#REF!</v>
      </c>
      <c r="C902" s="383">
        <f>LTS001a!C34</f>
        <v>29</v>
      </c>
      <c r="D902" t="s">
        <v>724</v>
      </c>
    </row>
    <row r="903" spans="1:4" x14ac:dyDescent="0.2">
      <c r="A903" s="382">
        <v>7520803</v>
      </c>
      <c r="B903" s="382" t="e">
        <f>#REF!</f>
        <v>#REF!</v>
      </c>
      <c r="C903" s="383">
        <f>LTS001a!D34</f>
        <v>5</v>
      </c>
      <c r="D903" t="s">
        <v>724</v>
      </c>
    </row>
    <row r="904" spans="1:4" x14ac:dyDescent="0.2">
      <c r="A904" s="382">
        <v>7520804</v>
      </c>
      <c r="B904" s="382" t="e">
        <f>#REF!</f>
        <v>#REF!</v>
      </c>
      <c r="C904" s="383">
        <f>LTS001a!E34</f>
        <v>2</v>
      </c>
      <c r="D904" t="s">
        <v>724</v>
      </c>
    </row>
    <row r="905" spans="1:4" x14ac:dyDescent="0.2">
      <c r="A905" s="382">
        <v>7520805</v>
      </c>
      <c r="B905" s="382" t="e">
        <f>#REF!</f>
        <v>#REF!</v>
      </c>
      <c r="C905" s="383">
        <f>LTS001a!F34</f>
        <v>39</v>
      </c>
      <c r="D905" t="s">
        <v>724</v>
      </c>
    </row>
    <row r="906" spans="1:4" x14ac:dyDescent="0.2">
      <c r="A906" s="382">
        <v>7520806</v>
      </c>
      <c r="B906" s="382" t="e">
        <f>#REF!</f>
        <v>#REF!</v>
      </c>
      <c r="C906" s="383">
        <f>LTS001a!G34</f>
        <v>0</v>
      </c>
      <c r="D906" t="s">
        <v>724</v>
      </c>
    </row>
    <row r="907" spans="1:4" x14ac:dyDescent="0.2">
      <c r="A907" s="382">
        <v>7520807</v>
      </c>
      <c r="B907" s="382" t="e">
        <f>#REF!</f>
        <v>#REF!</v>
      </c>
      <c r="C907" s="383">
        <f>LTS001a!J34</f>
        <v>85</v>
      </c>
      <c r="D907" t="s">
        <v>724</v>
      </c>
    </row>
    <row r="908" spans="1:4" x14ac:dyDescent="0.2">
      <c r="A908" s="382">
        <v>7520901</v>
      </c>
      <c r="B908" s="382" t="e">
        <f>#REF!</f>
        <v>#REF!</v>
      </c>
      <c r="C908" s="383">
        <f>LTS001a!B35</f>
        <v>0</v>
      </c>
      <c r="D908" t="s">
        <v>724</v>
      </c>
    </row>
    <row r="909" spans="1:4" x14ac:dyDescent="0.2">
      <c r="A909" s="382">
        <v>7520902</v>
      </c>
      <c r="B909" s="382" t="e">
        <f>#REF!</f>
        <v>#REF!</v>
      </c>
      <c r="C909" s="383">
        <f>LTS001a!C35</f>
        <v>0</v>
      </c>
      <c r="D909" t="s">
        <v>724</v>
      </c>
    </row>
    <row r="910" spans="1:4" x14ac:dyDescent="0.2">
      <c r="A910" s="382">
        <v>7520903</v>
      </c>
      <c r="B910" s="382" t="e">
        <f>#REF!</f>
        <v>#REF!</v>
      </c>
      <c r="C910" s="383">
        <f>LTS001a!D35</f>
        <v>0</v>
      </c>
      <c r="D910" t="s">
        <v>724</v>
      </c>
    </row>
    <row r="911" spans="1:4" x14ac:dyDescent="0.2">
      <c r="A911" s="382">
        <v>7520904</v>
      </c>
      <c r="B911" s="382" t="e">
        <f>#REF!</f>
        <v>#REF!</v>
      </c>
      <c r="C911" s="383">
        <f>LTS001a!E35</f>
        <v>0</v>
      </c>
      <c r="D911" t="s">
        <v>724</v>
      </c>
    </row>
    <row r="912" spans="1:4" x14ac:dyDescent="0.2">
      <c r="A912" s="382">
        <v>7520905</v>
      </c>
      <c r="B912" s="382" t="e">
        <f>#REF!</f>
        <v>#REF!</v>
      </c>
      <c r="C912" s="383">
        <f>LTS001a!F35</f>
        <v>1</v>
      </c>
      <c r="D912" t="s">
        <v>724</v>
      </c>
    </row>
    <row r="913" spans="1:4" x14ac:dyDescent="0.2">
      <c r="A913" s="382">
        <v>7520906</v>
      </c>
      <c r="B913" s="382" t="e">
        <f>#REF!</f>
        <v>#REF!</v>
      </c>
      <c r="C913" s="383">
        <f>LTS001a!G35</f>
        <v>0</v>
      </c>
      <c r="D913" t="s">
        <v>724</v>
      </c>
    </row>
    <row r="914" spans="1:4" x14ac:dyDescent="0.2">
      <c r="A914" s="382">
        <v>7520907</v>
      </c>
      <c r="B914" s="382" t="e">
        <f>#REF!</f>
        <v>#REF!</v>
      </c>
      <c r="C914" s="383">
        <f>LTS001a!J35</f>
        <v>1</v>
      </c>
      <c r="D914" t="s">
        <v>724</v>
      </c>
    </row>
    <row r="915" spans="1:4" x14ac:dyDescent="0.2">
      <c r="A915" s="382">
        <v>7521001</v>
      </c>
      <c r="B915" s="382" t="e">
        <f>#REF!</f>
        <v>#REF!</v>
      </c>
      <c r="C915" s="383">
        <f>LTS001a!B36</f>
        <v>0</v>
      </c>
      <c r="D915" t="s">
        <v>724</v>
      </c>
    </row>
    <row r="916" spans="1:4" x14ac:dyDescent="0.2">
      <c r="A916" s="382">
        <v>7521002</v>
      </c>
      <c r="B916" s="382" t="e">
        <f>#REF!</f>
        <v>#REF!</v>
      </c>
      <c r="C916" s="383">
        <f>LTS001a!C36</f>
        <v>0</v>
      </c>
      <c r="D916" t="s">
        <v>724</v>
      </c>
    </row>
    <row r="917" spans="1:4" x14ac:dyDescent="0.2">
      <c r="A917" s="382">
        <v>7521003</v>
      </c>
      <c r="B917" s="382" t="e">
        <f>#REF!</f>
        <v>#REF!</v>
      </c>
      <c r="C917" s="383">
        <f>LTS001a!D36</f>
        <v>0</v>
      </c>
      <c r="D917" t="s">
        <v>724</v>
      </c>
    </row>
    <row r="918" spans="1:4" x14ac:dyDescent="0.2">
      <c r="A918" s="382">
        <v>7521004</v>
      </c>
      <c r="B918" s="382" t="e">
        <f>#REF!</f>
        <v>#REF!</v>
      </c>
      <c r="C918" s="383">
        <f>LTS001a!E36</f>
        <v>0</v>
      </c>
      <c r="D918" t="s">
        <v>724</v>
      </c>
    </row>
    <row r="919" spans="1:4" x14ac:dyDescent="0.2">
      <c r="A919" s="382">
        <v>7521005</v>
      </c>
      <c r="B919" s="382" t="e">
        <f>#REF!</f>
        <v>#REF!</v>
      </c>
      <c r="C919" s="383">
        <f>LTS001a!F36</f>
        <v>0</v>
      </c>
      <c r="D919" t="s">
        <v>724</v>
      </c>
    </row>
    <row r="920" spans="1:4" x14ac:dyDescent="0.2">
      <c r="A920" s="382">
        <v>7521006</v>
      </c>
      <c r="B920" s="382" t="e">
        <f>#REF!</f>
        <v>#REF!</v>
      </c>
      <c r="C920" s="383">
        <f>LTS001a!G36</f>
        <v>0</v>
      </c>
      <c r="D920" t="s">
        <v>724</v>
      </c>
    </row>
    <row r="921" spans="1:4" x14ac:dyDescent="0.2">
      <c r="A921" s="382">
        <v>7521007</v>
      </c>
      <c r="B921" s="382" t="e">
        <f>#REF!</f>
        <v>#REF!</v>
      </c>
      <c r="C921" s="383">
        <f>LTS001a!J36</f>
        <v>0</v>
      </c>
      <c r="D921" t="s">
        <v>724</v>
      </c>
    </row>
    <row r="922" spans="1:4" x14ac:dyDescent="0.2">
      <c r="A922" s="382">
        <v>7521101</v>
      </c>
      <c r="B922" s="382" t="e">
        <f>#REF!</f>
        <v>#REF!</v>
      </c>
      <c r="C922" s="383">
        <f>LTS001a!B37</f>
        <v>4</v>
      </c>
      <c r="D922" t="s">
        <v>724</v>
      </c>
    </row>
    <row r="923" spans="1:4" x14ac:dyDescent="0.2">
      <c r="A923" s="382">
        <v>7521102</v>
      </c>
      <c r="B923" s="382" t="e">
        <f>#REF!</f>
        <v>#REF!</v>
      </c>
      <c r="C923" s="383">
        <f>LTS001a!C37</f>
        <v>11</v>
      </c>
      <c r="D923" t="s">
        <v>724</v>
      </c>
    </row>
    <row r="924" spans="1:4" x14ac:dyDescent="0.2">
      <c r="A924" s="382">
        <v>7521103</v>
      </c>
      <c r="B924" s="382" t="e">
        <f>#REF!</f>
        <v>#REF!</v>
      </c>
      <c r="C924" s="383">
        <f>LTS001a!D37</f>
        <v>3</v>
      </c>
      <c r="D924" t="s">
        <v>724</v>
      </c>
    </row>
    <row r="925" spans="1:4" x14ac:dyDescent="0.2">
      <c r="A925" s="382">
        <v>7521104</v>
      </c>
      <c r="B925" s="382" t="e">
        <f>#REF!</f>
        <v>#REF!</v>
      </c>
      <c r="C925" s="383">
        <f>LTS001a!E37</f>
        <v>0</v>
      </c>
      <c r="D925" t="s">
        <v>724</v>
      </c>
    </row>
    <row r="926" spans="1:4" x14ac:dyDescent="0.2">
      <c r="A926" s="382">
        <v>7521105</v>
      </c>
      <c r="B926" s="382" t="e">
        <f>#REF!</f>
        <v>#REF!</v>
      </c>
      <c r="C926" s="383">
        <f>LTS001a!F37</f>
        <v>23</v>
      </c>
      <c r="D926" t="s">
        <v>724</v>
      </c>
    </row>
    <row r="927" spans="1:4" x14ac:dyDescent="0.2">
      <c r="A927" s="382">
        <v>7521106</v>
      </c>
      <c r="B927" s="382" t="e">
        <f>#REF!</f>
        <v>#REF!</v>
      </c>
      <c r="C927" s="383">
        <f>LTS001a!G37</f>
        <v>0</v>
      </c>
      <c r="D927" t="s">
        <v>724</v>
      </c>
    </row>
    <row r="928" spans="1:4" x14ac:dyDescent="0.2">
      <c r="A928" s="382">
        <v>7521107</v>
      </c>
      <c r="B928" s="382" t="e">
        <f>#REF!</f>
        <v>#REF!</v>
      </c>
      <c r="C928" s="383">
        <f>LTS001a!J37</f>
        <v>41</v>
      </c>
      <c r="D928" t="s">
        <v>724</v>
      </c>
    </row>
    <row r="929" spans="1:4" x14ac:dyDescent="0.2">
      <c r="A929" s="382">
        <v>7521207</v>
      </c>
      <c r="B929" s="382" t="e">
        <f>#REF!</f>
        <v>#REF!</v>
      </c>
      <c r="C929" s="383">
        <f>LTS001a!J38</f>
        <v>2160</v>
      </c>
      <c r="D929" t="s">
        <v>724</v>
      </c>
    </row>
    <row r="930" spans="1:4" x14ac:dyDescent="0.2">
      <c r="A930" s="383">
        <v>7600101</v>
      </c>
      <c r="B930" s="382" t="e">
        <f>#REF!</f>
        <v>#REF!</v>
      </c>
      <c r="C930" s="383">
        <f>LTS001b!B10</f>
        <v>2</v>
      </c>
      <c r="D930" t="s">
        <v>724</v>
      </c>
    </row>
    <row r="931" spans="1:4" x14ac:dyDescent="0.2">
      <c r="A931" s="383">
        <v>7600102</v>
      </c>
      <c r="B931" s="382" t="e">
        <f>#REF!</f>
        <v>#REF!</v>
      </c>
      <c r="C931" s="383">
        <f>LTS001b!C10</f>
        <v>2</v>
      </c>
      <c r="D931" t="s">
        <v>724</v>
      </c>
    </row>
    <row r="932" spans="1:4" x14ac:dyDescent="0.2">
      <c r="A932" s="383">
        <v>7600103</v>
      </c>
      <c r="B932" s="382" t="e">
        <f>#REF!</f>
        <v>#REF!</v>
      </c>
      <c r="C932" s="383">
        <f>LTS001b!D10</f>
        <v>23</v>
      </c>
      <c r="D932" t="s">
        <v>724</v>
      </c>
    </row>
    <row r="933" spans="1:4" x14ac:dyDescent="0.2">
      <c r="A933" s="383">
        <v>7600104</v>
      </c>
      <c r="B933" s="382" t="e">
        <f>#REF!</f>
        <v>#REF!</v>
      </c>
      <c r="C933" s="383">
        <f>LTS001b!E10</f>
        <v>0</v>
      </c>
      <c r="D933" t="s">
        <v>724</v>
      </c>
    </row>
    <row r="934" spans="1:4" x14ac:dyDescent="0.2">
      <c r="A934" s="383">
        <v>7600105</v>
      </c>
      <c r="B934" s="382" t="e">
        <f>#REF!</f>
        <v>#REF!</v>
      </c>
      <c r="C934" s="383">
        <f>LTS001b!F10</f>
        <v>8</v>
      </c>
      <c r="D934" t="s">
        <v>724</v>
      </c>
    </row>
    <row r="935" spans="1:4" x14ac:dyDescent="0.2">
      <c r="A935" s="383">
        <v>7600106</v>
      </c>
      <c r="B935" s="382" t="e">
        <f>#REF!</f>
        <v>#REF!</v>
      </c>
      <c r="C935" s="383">
        <f>LTS001b!G10</f>
        <v>0</v>
      </c>
      <c r="D935" t="s">
        <v>724</v>
      </c>
    </row>
    <row r="936" spans="1:4" x14ac:dyDescent="0.2">
      <c r="A936" s="383">
        <v>7600107</v>
      </c>
      <c r="B936" s="382" t="e">
        <f>#REF!</f>
        <v>#REF!</v>
      </c>
      <c r="C936" s="383">
        <f>LTS001b!J10</f>
        <v>35</v>
      </c>
      <c r="D936" t="s">
        <v>724</v>
      </c>
    </row>
    <row r="937" spans="1:4" x14ac:dyDescent="0.2">
      <c r="A937" s="383">
        <v>7600201</v>
      </c>
      <c r="B937" s="382" t="e">
        <f>#REF!</f>
        <v>#REF!</v>
      </c>
      <c r="C937" s="383">
        <f>LTS001b!B11</f>
        <v>11</v>
      </c>
      <c r="D937" t="s">
        <v>724</v>
      </c>
    </row>
    <row r="938" spans="1:4" x14ac:dyDescent="0.2">
      <c r="A938" s="383">
        <v>7600202</v>
      </c>
      <c r="B938" s="382" t="e">
        <f>#REF!</f>
        <v>#REF!</v>
      </c>
      <c r="C938" s="383">
        <f>LTS001b!C11</f>
        <v>7</v>
      </c>
      <c r="D938" t="s">
        <v>724</v>
      </c>
    </row>
    <row r="939" spans="1:4" x14ac:dyDescent="0.2">
      <c r="A939" s="383">
        <v>7600203</v>
      </c>
      <c r="B939" s="382" t="e">
        <f>#REF!</f>
        <v>#REF!</v>
      </c>
      <c r="C939" s="383">
        <f>LTS001b!D11</f>
        <v>156</v>
      </c>
      <c r="D939" t="s">
        <v>724</v>
      </c>
    </row>
    <row r="940" spans="1:4" x14ac:dyDescent="0.2">
      <c r="A940" s="383">
        <v>7600204</v>
      </c>
      <c r="B940" s="382" t="e">
        <f>#REF!</f>
        <v>#REF!</v>
      </c>
      <c r="C940" s="383">
        <f>LTS001b!E11</f>
        <v>15</v>
      </c>
      <c r="D940" t="s">
        <v>724</v>
      </c>
    </row>
    <row r="941" spans="1:4" x14ac:dyDescent="0.2">
      <c r="A941" s="383">
        <v>7600205</v>
      </c>
      <c r="B941" s="382" t="e">
        <f>#REF!</f>
        <v>#REF!</v>
      </c>
      <c r="C941" s="383">
        <f>LTS001b!F11</f>
        <v>85</v>
      </c>
      <c r="D941" t="s">
        <v>724</v>
      </c>
    </row>
    <row r="942" spans="1:4" x14ac:dyDescent="0.2">
      <c r="A942" s="383">
        <v>7600206</v>
      </c>
      <c r="B942" s="382" t="e">
        <f>#REF!</f>
        <v>#REF!</v>
      </c>
      <c r="C942" s="383">
        <f>LTS001b!G11</f>
        <v>0</v>
      </c>
      <c r="D942" t="s">
        <v>724</v>
      </c>
    </row>
    <row r="943" spans="1:4" x14ac:dyDescent="0.2">
      <c r="A943" s="383">
        <v>7600207</v>
      </c>
      <c r="B943" s="382" t="e">
        <f>#REF!</f>
        <v>#REF!</v>
      </c>
      <c r="C943" s="383">
        <f>LTS001b!J11</f>
        <v>274</v>
      </c>
      <c r="D943" t="s">
        <v>724</v>
      </c>
    </row>
    <row r="944" spans="1:4" x14ac:dyDescent="0.2">
      <c r="A944" s="383">
        <v>7600301</v>
      </c>
      <c r="B944" s="382" t="e">
        <f>#REF!</f>
        <v>#REF!</v>
      </c>
      <c r="C944" s="383">
        <f>LTS001b!B12</f>
        <v>1</v>
      </c>
      <c r="D944" t="s">
        <v>724</v>
      </c>
    </row>
    <row r="945" spans="1:4" x14ac:dyDescent="0.2">
      <c r="A945" s="383">
        <v>7600302</v>
      </c>
      <c r="B945" s="382" t="e">
        <f>#REF!</f>
        <v>#REF!</v>
      </c>
      <c r="C945" s="383">
        <f>LTS001b!C12</f>
        <v>0</v>
      </c>
      <c r="D945" t="s">
        <v>724</v>
      </c>
    </row>
    <row r="946" spans="1:4" x14ac:dyDescent="0.2">
      <c r="A946" s="383">
        <v>7600303</v>
      </c>
      <c r="B946" s="382" t="e">
        <f>#REF!</f>
        <v>#REF!</v>
      </c>
      <c r="C946" s="383">
        <f>LTS001b!D12</f>
        <v>10</v>
      </c>
      <c r="D946" t="s">
        <v>724</v>
      </c>
    </row>
    <row r="947" spans="1:4" x14ac:dyDescent="0.2">
      <c r="A947" s="383">
        <v>7600304</v>
      </c>
      <c r="B947" s="382" t="e">
        <f>#REF!</f>
        <v>#REF!</v>
      </c>
      <c r="C947" s="383">
        <f>LTS001b!E12</f>
        <v>1</v>
      </c>
      <c r="D947" t="s">
        <v>724</v>
      </c>
    </row>
    <row r="948" spans="1:4" x14ac:dyDescent="0.2">
      <c r="A948" s="383">
        <v>7600305</v>
      </c>
      <c r="B948" s="382" t="e">
        <f>#REF!</f>
        <v>#REF!</v>
      </c>
      <c r="C948" s="383">
        <f>LTS001b!F12</f>
        <v>1</v>
      </c>
      <c r="D948" t="s">
        <v>724</v>
      </c>
    </row>
    <row r="949" spans="1:4" x14ac:dyDescent="0.2">
      <c r="A949" s="383">
        <v>7600306</v>
      </c>
      <c r="B949" s="382" t="e">
        <f>#REF!</f>
        <v>#REF!</v>
      </c>
      <c r="C949" s="383">
        <f>LTS001b!G12</f>
        <v>0</v>
      </c>
      <c r="D949" t="s">
        <v>724</v>
      </c>
    </row>
    <row r="950" spans="1:4" x14ac:dyDescent="0.2">
      <c r="A950" s="383">
        <v>7600307</v>
      </c>
      <c r="B950" s="382" t="e">
        <f>#REF!</f>
        <v>#REF!</v>
      </c>
      <c r="C950" s="383">
        <f>LTS001b!J12</f>
        <v>13</v>
      </c>
      <c r="D950" t="s">
        <v>724</v>
      </c>
    </row>
    <row r="951" spans="1:4" x14ac:dyDescent="0.2">
      <c r="A951" s="383">
        <v>7600401</v>
      </c>
      <c r="B951" s="382" t="e">
        <f>#REF!</f>
        <v>#REF!</v>
      </c>
      <c r="C951" s="383">
        <f>LTS001b!B13</f>
        <v>0</v>
      </c>
      <c r="D951" t="s">
        <v>724</v>
      </c>
    </row>
    <row r="952" spans="1:4" x14ac:dyDescent="0.2">
      <c r="A952" s="383">
        <v>7600402</v>
      </c>
      <c r="B952" s="382" t="e">
        <f>#REF!</f>
        <v>#REF!</v>
      </c>
      <c r="C952" s="383">
        <f>LTS001b!C13</f>
        <v>0</v>
      </c>
      <c r="D952" t="s">
        <v>724</v>
      </c>
    </row>
    <row r="953" spans="1:4" x14ac:dyDescent="0.2">
      <c r="A953" s="383">
        <v>7600403</v>
      </c>
      <c r="B953" s="382" t="e">
        <f>#REF!</f>
        <v>#REF!</v>
      </c>
      <c r="C953" s="383">
        <f>LTS001b!D13</f>
        <v>0</v>
      </c>
      <c r="D953" t="s">
        <v>724</v>
      </c>
    </row>
    <row r="954" spans="1:4" x14ac:dyDescent="0.2">
      <c r="A954" s="383">
        <v>7600404</v>
      </c>
      <c r="B954" s="382" t="e">
        <f>#REF!</f>
        <v>#REF!</v>
      </c>
      <c r="C954" s="383">
        <f>LTS001b!E13</f>
        <v>0</v>
      </c>
      <c r="D954" t="s">
        <v>724</v>
      </c>
    </row>
    <row r="955" spans="1:4" x14ac:dyDescent="0.2">
      <c r="A955" s="383">
        <v>7600405</v>
      </c>
      <c r="B955" s="382" t="e">
        <f>#REF!</f>
        <v>#REF!</v>
      </c>
      <c r="C955" s="383">
        <f>LTS001b!F13</f>
        <v>0</v>
      </c>
      <c r="D955" t="s">
        <v>724</v>
      </c>
    </row>
    <row r="956" spans="1:4" x14ac:dyDescent="0.2">
      <c r="A956" s="383">
        <v>7600406</v>
      </c>
      <c r="B956" s="382" t="e">
        <f>#REF!</f>
        <v>#REF!</v>
      </c>
      <c r="C956" s="383">
        <f>LTS001b!G13</f>
        <v>0</v>
      </c>
      <c r="D956" t="s">
        <v>724</v>
      </c>
    </row>
    <row r="957" spans="1:4" x14ac:dyDescent="0.2">
      <c r="A957" s="383">
        <v>7600407</v>
      </c>
      <c r="B957" s="382" t="e">
        <f>#REF!</f>
        <v>#REF!</v>
      </c>
      <c r="C957" s="383">
        <f>LTS001b!J13</f>
        <v>0</v>
      </c>
      <c r="D957" t="s">
        <v>724</v>
      </c>
    </row>
    <row r="958" spans="1:4" x14ac:dyDescent="0.2">
      <c r="A958" s="383">
        <v>7600501</v>
      </c>
      <c r="B958" s="382" t="e">
        <f>#REF!</f>
        <v>#REF!</v>
      </c>
      <c r="C958" s="383">
        <f>LTS001b!B14</f>
        <v>0</v>
      </c>
      <c r="D958" t="s">
        <v>724</v>
      </c>
    </row>
    <row r="959" spans="1:4" x14ac:dyDescent="0.2">
      <c r="A959" s="383">
        <v>7600502</v>
      </c>
      <c r="B959" s="382" t="e">
        <f>#REF!</f>
        <v>#REF!</v>
      </c>
      <c r="C959" s="383">
        <f>LTS001b!C14</f>
        <v>0</v>
      </c>
      <c r="D959" t="s">
        <v>724</v>
      </c>
    </row>
    <row r="960" spans="1:4" x14ac:dyDescent="0.2">
      <c r="A960" s="383">
        <v>7600503</v>
      </c>
      <c r="B960" s="382" t="e">
        <f>#REF!</f>
        <v>#REF!</v>
      </c>
      <c r="C960" s="383">
        <f>LTS001b!D14</f>
        <v>2</v>
      </c>
      <c r="D960" t="s">
        <v>724</v>
      </c>
    </row>
    <row r="961" spans="1:4" x14ac:dyDescent="0.2">
      <c r="A961" s="383">
        <v>7600504</v>
      </c>
      <c r="B961" s="382" t="e">
        <f>#REF!</f>
        <v>#REF!</v>
      </c>
      <c r="C961" s="383">
        <f>LTS001b!E14</f>
        <v>0</v>
      </c>
      <c r="D961" t="s">
        <v>724</v>
      </c>
    </row>
    <row r="962" spans="1:4" x14ac:dyDescent="0.2">
      <c r="A962" s="383">
        <v>7600505</v>
      </c>
      <c r="B962" s="382" t="e">
        <f>#REF!</f>
        <v>#REF!</v>
      </c>
      <c r="C962" s="383">
        <f>LTS001b!F14</f>
        <v>1</v>
      </c>
      <c r="D962" t="s">
        <v>724</v>
      </c>
    </row>
    <row r="963" spans="1:4" x14ac:dyDescent="0.2">
      <c r="A963" s="383">
        <v>7600506</v>
      </c>
      <c r="B963" s="382" t="e">
        <f>#REF!</f>
        <v>#REF!</v>
      </c>
      <c r="C963" s="383">
        <f>LTS001b!G14</f>
        <v>0</v>
      </c>
      <c r="D963" t="s">
        <v>724</v>
      </c>
    </row>
    <row r="964" spans="1:4" x14ac:dyDescent="0.2">
      <c r="A964" s="383">
        <v>7600507</v>
      </c>
      <c r="B964" s="382" t="e">
        <f>#REF!</f>
        <v>#REF!</v>
      </c>
      <c r="C964" s="383">
        <f>LTS001b!J14</f>
        <v>3</v>
      </c>
      <c r="D964" t="s">
        <v>724</v>
      </c>
    </row>
    <row r="965" spans="1:4" x14ac:dyDescent="0.2">
      <c r="A965" s="383">
        <v>7600601</v>
      </c>
      <c r="B965" s="382" t="e">
        <f>#REF!</f>
        <v>#REF!</v>
      </c>
      <c r="C965" s="383">
        <f>LTS001b!B15</f>
        <v>1</v>
      </c>
      <c r="D965" t="s">
        <v>724</v>
      </c>
    </row>
    <row r="966" spans="1:4" x14ac:dyDescent="0.2">
      <c r="A966" s="383">
        <v>7600602</v>
      </c>
      <c r="B966" s="382" t="e">
        <f>#REF!</f>
        <v>#REF!</v>
      </c>
      <c r="C966" s="383">
        <f>LTS001b!C15</f>
        <v>2</v>
      </c>
      <c r="D966" t="s">
        <v>724</v>
      </c>
    </row>
    <row r="967" spans="1:4" x14ac:dyDescent="0.2">
      <c r="A967" s="383">
        <v>7600603</v>
      </c>
      <c r="B967" s="382" t="e">
        <f>#REF!</f>
        <v>#REF!</v>
      </c>
      <c r="C967" s="383">
        <f>LTS001b!D15</f>
        <v>0</v>
      </c>
      <c r="D967" t="s">
        <v>724</v>
      </c>
    </row>
    <row r="968" spans="1:4" x14ac:dyDescent="0.2">
      <c r="A968" s="383">
        <v>7600604</v>
      </c>
      <c r="B968" s="382" t="e">
        <f>#REF!</f>
        <v>#REF!</v>
      </c>
      <c r="C968" s="383">
        <f>LTS001b!E15</f>
        <v>0</v>
      </c>
      <c r="D968" t="s">
        <v>724</v>
      </c>
    </row>
    <row r="969" spans="1:4" x14ac:dyDescent="0.2">
      <c r="A969" s="383">
        <v>7600605</v>
      </c>
      <c r="B969" s="382" t="e">
        <f>#REF!</f>
        <v>#REF!</v>
      </c>
      <c r="C969" s="383">
        <f>LTS001b!F15</f>
        <v>0</v>
      </c>
      <c r="D969" t="s">
        <v>724</v>
      </c>
    </row>
    <row r="970" spans="1:4" x14ac:dyDescent="0.2">
      <c r="A970" s="383">
        <v>7600606</v>
      </c>
      <c r="B970" s="382" t="e">
        <f>#REF!</f>
        <v>#REF!</v>
      </c>
      <c r="C970" s="383">
        <f>LTS001b!G15</f>
        <v>0</v>
      </c>
      <c r="D970" t="s">
        <v>724</v>
      </c>
    </row>
    <row r="971" spans="1:4" x14ac:dyDescent="0.2">
      <c r="A971" s="383">
        <v>7600607</v>
      </c>
      <c r="B971" s="382" t="e">
        <f>#REF!</f>
        <v>#REF!</v>
      </c>
      <c r="C971" s="383">
        <f>LTS001b!J15</f>
        <v>3</v>
      </c>
      <c r="D971" t="s">
        <v>724</v>
      </c>
    </row>
    <row r="972" spans="1:4" x14ac:dyDescent="0.2">
      <c r="A972" s="383">
        <v>7600701</v>
      </c>
      <c r="B972" s="382" t="e">
        <f>#REF!</f>
        <v>#REF!</v>
      </c>
      <c r="C972" s="383">
        <f>LTS001b!B16</f>
        <v>4</v>
      </c>
      <c r="D972" t="s">
        <v>724</v>
      </c>
    </row>
    <row r="973" spans="1:4" x14ac:dyDescent="0.2">
      <c r="A973" s="383">
        <v>7600702</v>
      </c>
      <c r="B973" s="382" t="e">
        <f>#REF!</f>
        <v>#REF!</v>
      </c>
      <c r="C973" s="383">
        <f>LTS001b!C16</f>
        <v>41</v>
      </c>
      <c r="D973" t="s">
        <v>724</v>
      </c>
    </row>
    <row r="974" spans="1:4" x14ac:dyDescent="0.2">
      <c r="A974" s="383">
        <v>7600703</v>
      </c>
      <c r="B974" s="382" t="e">
        <f>#REF!</f>
        <v>#REF!</v>
      </c>
      <c r="C974" s="383">
        <f>LTS001b!D16</f>
        <v>85</v>
      </c>
      <c r="D974" t="s">
        <v>724</v>
      </c>
    </row>
    <row r="975" spans="1:4" x14ac:dyDescent="0.2">
      <c r="A975" s="383">
        <v>7600704</v>
      </c>
      <c r="B975" s="382" t="e">
        <f>#REF!</f>
        <v>#REF!</v>
      </c>
      <c r="C975" s="383">
        <f>LTS001b!E16</f>
        <v>82</v>
      </c>
      <c r="D975" t="s">
        <v>724</v>
      </c>
    </row>
    <row r="976" spans="1:4" x14ac:dyDescent="0.2">
      <c r="A976" s="383">
        <v>7600705</v>
      </c>
      <c r="B976" s="382" t="e">
        <f>#REF!</f>
        <v>#REF!</v>
      </c>
      <c r="C976" s="383">
        <f>LTS001b!F16</f>
        <v>337</v>
      </c>
      <c r="D976" t="s">
        <v>724</v>
      </c>
    </row>
    <row r="977" spans="1:4" x14ac:dyDescent="0.2">
      <c r="A977" s="383">
        <v>7600706</v>
      </c>
      <c r="B977" s="382" t="e">
        <f>#REF!</f>
        <v>#REF!</v>
      </c>
      <c r="C977" s="383">
        <f>LTS001b!G16</f>
        <v>11</v>
      </c>
      <c r="D977" t="s">
        <v>724</v>
      </c>
    </row>
    <row r="978" spans="1:4" x14ac:dyDescent="0.2">
      <c r="A978" s="383">
        <v>7600707</v>
      </c>
      <c r="B978" s="382" t="e">
        <f>#REF!</f>
        <v>#REF!</v>
      </c>
      <c r="C978" s="383">
        <f>LTS001b!J16</f>
        <v>560</v>
      </c>
      <c r="D978" t="s">
        <v>724</v>
      </c>
    </row>
    <row r="979" spans="1:4" x14ac:dyDescent="0.2">
      <c r="A979" s="383">
        <v>7600801</v>
      </c>
      <c r="B979" s="382" t="e">
        <f>#REF!</f>
        <v>#REF!</v>
      </c>
      <c r="C979" s="383">
        <f>LTS001b!B17</f>
        <v>3</v>
      </c>
      <c r="D979" t="s">
        <v>724</v>
      </c>
    </row>
    <row r="980" spans="1:4" x14ac:dyDescent="0.2">
      <c r="A980" s="383">
        <v>7600802</v>
      </c>
      <c r="B980" s="382" t="e">
        <f>#REF!</f>
        <v>#REF!</v>
      </c>
      <c r="C980" s="383">
        <f>LTS001b!C17</f>
        <v>8</v>
      </c>
      <c r="D980" t="s">
        <v>724</v>
      </c>
    </row>
    <row r="981" spans="1:4" x14ac:dyDescent="0.2">
      <c r="A981" s="383">
        <v>7600803</v>
      </c>
      <c r="B981" s="382" t="e">
        <f>#REF!</f>
        <v>#REF!</v>
      </c>
      <c r="C981" s="383">
        <f>LTS001b!D17</f>
        <v>53</v>
      </c>
      <c r="D981" t="s">
        <v>724</v>
      </c>
    </row>
    <row r="982" spans="1:4" x14ac:dyDescent="0.2">
      <c r="A982" s="383">
        <v>7600804</v>
      </c>
      <c r="B982" s="382" t="e">
        <f>#REF!</f>
        <v>#REF!</v>
      </c>
      <c r="C982" s="383">
        <f>LTS001b!E17</f>
        <v>24</v>
      </c>
      <c r="D982" t="s">
        <v>724</v>
      </c>
    </row>
    <row r="983" spans="1:4" x14ac:dyDescent="0.2">
      <c r="A983" s="383">
        <v>7600805</v>
      </c>
      <c r="B983" s="382" t="e">
        <f>#REF!</f>
        <v>#REF!</v>
      </c>
      <c r="C983" s="383">
        <f>LTS001b!F17</f>
        <v>75</v>
      </c>
      <c r="D983" t="s">
        <v>724</v>
      </c>
    </row>
    <row r="984" spans="1:4" x14ac:dyDescent="0.2">
      <c r="A984" s="383">
        <v>7600806</v>
      </c>
      <c r="B984" s="382" t="e">
        <f>#REF!</f>
        <v>#REF!</v>
      </c>
      <c r="C984" s="383">
        <f>LTS001b!G17</f>
        <v>0</v>
      </c>
      <c r="D984" t="s">
        <v>724</v>
      </c>
    </row>
    <row r="985" spans="1:4" x14ac:dyDescent="0.2">
      <c r="A985" s="383">
        <v>7600807</v>
      </c>
      <c r="B985" s="382" t="e">
        <f>#REF!</f>
        <v>#REF!</v>
      </c>
      <c r="C985" s="383">
        <f>LTS001b!J17</f>
        <v>163</v>
      </c>
      <c r="D985" t="s">
        <v>724</v>
      </c>
    </row>
    <row r="986" spans="1:4" x14ac:dyDescent="0.2">
      <c r="A986" s="383">
        <v>7600901</v>
      </c>
      <c r="B986" s="382" t="e">
        <f>#REF!</f>
        <v>#REF!</v>
      </c>
      <c r="C986" s="383">
        <f>LTS001b!B18</f>
        <v>0</v>
      </c>
      <c r="D986" t="s">
        <v>724</v>
      </c>
    </row>
    <row r="987" spans="1:4" x14ac:dyDescent="0.2">
      <c r="A987" s="383">
        <v>7600902</v>
      </c>
      <c r="B987" s="382" t="e">
        <f>#REF!</f>
        <v>#REF!</v>
      </c>
      <c r="C987" s="383">
        <f>LTS001b!C18</f>
        <v>0</v>
      </c>
      <c r="D987" t="s">
        <v>724</v>
      </c>
    </row>
    <row r="988" spans="1:4" x14ac:dyDescent="0.2">
      <c r="A988" s="383">
        <v>7600903</v>
      </c>
      <c r="B988" s="382" t="e">
        <f>#REF!</f>
        <v>#REF!</v>
      </c>
      <c r="C988" s="383">
        <f>LTS001b!D18</f>
        <v>1</v>
      </c>
      <c r="D988" t="s">
        <v>724</v>
      </c>
    </row>
    <row r="989" spans="1:4" x14ac:dyDescent="0.2">
      <c r="A989" s="383">
        <v>7600904</v>
      </c>
      <c r="B989" s="382" t="e">
        <f>#REF!</f>
        <v>#REF!</v>
      </c>
      <c r="C989" s="383">
        <f>LTS001b!E18</f>
        <v>0</v>
      </c>
      <c r="D989" t="s">
        <v>724</v>
      </c>
    </row>
    <row r="990" spans="1:4" x14ac:dyDescent="0.2">
      <c r="A990" s="383">
        <v>7600905</v>
      </c>
      <c r="B990" s="382" t="e">
        <f>#REF!</f>
        <v>#REF!</v>
      </c>
      <c r="C990" s="383">
        <f>LTS001b!F18</f>
        <v>1</v>
      </c>
      <c r="D990" t="s">
        <v>724</v>
      </c>
    </row>
    <row r="991" spans="1:4" x14ac:dyDescent="0.2">
      <c r="A991" s="383">
        <v>7600906</v>
      </c>
      <c r="B991" s="382" t="e">
        <f>#REF!</f>
        <v>#REF!</v>
      </c>
      <c r="C991" s="383">
        <f>LTS001b!G18</f>
        <v>0</v>
      </c>
      <c r="D991" t="s">
        <v>724</v>
      </c>
    </row>
    <row r="992" spans="1:4" x14ac:dyDescent="0.2">
      <c r="A992" s="383">
        <v>7600907</v>
      </c>
      <c r="B992" s="382" t="e">
        <f>#REF!</f>
        <v>#REF!</v>
      </c>
      <c r="C992" s="383">
        <f>LTS001b!J18</f>
        <v>2</v>
      </c>
      <c r="D992" t="s">
        <v>724</v>
      </c>
    </row>
    <row r="993" spans="1:4" x14ac:dyDescent="0.2">
      <c r="A993" s="383">
        <v>7601001</v>
      </c>
      <c r="B993" s="382" t="e">
        <f>#REF!</f>
        <v>#REF!</v>
      </c>
      <c r="C993" s="383">
        <f>LTS001b!B19</f>
        <v>0</v>
      </c>
      <c r="D993" t="s">
        <v>724</v>
      </c>
    </row>
    <row r="994" spans="1:4" x14ac:dyDescent="0.2">
      <c r="A994" s="383">
        <v>7601002</v>
      </c>
      <c r="B994" s="382" t="e">
        <f>#REF!</f>
        <v>#REF!</v>
      </c>
      <c r="C994" s="383">
        <f>LTS001b!C19</f>
        <v>0</v>
      </c>
      <c r="D994" t="s">
        <v>724</v>
      </c>
    </row>
    <row r="995" spans="1:4" x14ac:dyDescent="0.2">
      <c r="A995" s="383">
        <v>7601003</v>
      </c>
      <c r="B995" s="382" t="e">
        <f>#REF!</f>
        <v>#REF!</v>
      </c>
      <c r="C995" s="383">
        <f>LTS001b!D19</f>
        <v>0</v>
      </c>
      <c r="D995" t="s">
        <v>724</v>
      </c>
    </row>
    <row r="996" spans="1:4" x14ac:dyDescent="0.2">
      <c r="A996" s="383">
        <v>7601004</v>
      </c>
      <c r="B996" s="382" t="e">
        <f>#REF!</f>
        <v>#REF!</v>
      </c>
      <c r="C996" s="383">
        <f>LTS001b!E19</f>
        <v>0</v>
      </c>
      <c r="D996" t="s">
        <v>724</v>
      </c>
    </row>
    <row r="997" spans="1:4" x14ac:dyDescent="0.2">
      <c r="A997" s="383">
        <v>7601005</v>
      </c>
      <c r="B997" s="382" t="e">
        <f>#REF!</f>
        <v>#REF!</v>
      </c>
      <c r="C997" s="383">
        <f>LTS001b!F19</f>
        <v>0</v>
      </c>
      <c r="D997" t="s">
        <v>724</v>
      </c>
    </row>
    <row r="998" spans="1:4" x14ac:dyDescent="0.2">
      <c r="A998" s="383">
        <v>7601006</v>
      </c>
      <c r="B998" s="382" t="e">
        <f>#REF!</f>
        <v>#REF!</v>
      </c>
      <c r="C998" s="383">
        <f>LTS001b!G19</f>
        <v>0</v>
      </c>
      <c r="D998" t="s">
        <v>724</v>
      </c>
    </row>
    <row r="999" spans="1:4" x14ac:dyDescent="0.2">
      <c r="A999" s="383">
        <v>7601007</v>
      </c>
      <c r="B999" s="382" t="e">
        <f>#REF!</f>
        <v>#REF!</v>
      </c>
      <c r="C999" s="383">
        <f>LTS001b!J19</f>
        <v>0</v>
      </c>
      <c r="D999" t="s">
        <v>724</v>
      </c>
    </row>
    <row r="1000" spans="1:4" x14ac:dyDescent="0.2">
      <c r="A1000" s="383">
        <v>7601101</v>
      </c>
      <c r="B1000" s="382" t="e">
        <f>#REF!</f>
        <v>#REF!</v>
      </c>
      <c r="C1000" s="383">
        <f>LTS001b!B20</f>
        <v>0</v>
      </c>
      <c r="D1000" t="s">
        <v>724</v>
      </c>
    </row>
    <row r="1001" spans="1:4" x14ac:dyDescent="0.2">
      <c r="A1001" s="383">
        <v>7601102</v>
      </c>
      <c r="B1001" s="382" t="e">
        <f>#REF!</f>
        <v>#REF!</v>
      </c>
      <c r="C1001" s="383">
        <f>LTS001b!C20</f>
        <v>0</v>
      </c>
      <c r="D1001" t="s">
        <v>724</v>
      </c>
    </row>
    <row r="1002" spans="1:4" x14ac:dyDescent="0.2">
      <c r="A1002" s="383">
        <v>7601103</v>
      </c>
      <c r="B1002" s="382" t="e">
        <f>#REF!</f>
        <v>#REF!</v>
      </c>
      <c r="C1002" s="383">
        <f>LTS001b!D20</f>
        <v>8</v>
      </c>
      <c r="D1002" t="s">
        <v>724</v>
      </c>
    </row>
    <row r="1003" spans="1:4" x14ac:dyDescent="0.2">
      <c r="A1003" s="383">
        <v>7601104</v>
      </c>
      <c r="B1003" s="382" t="e">
        <f>#REF!</f>
        <v>#REF!</v>
      </c>
      <c r="C1003" s="383">
        <f>LTS001b!E20</f>
        <v>1</v>
      </c>
      <c r="D1003" t="s">
        <v>724</v>
      </c>
    </row>
    <row r="1004" spans="1:4" x14ac:dyDescent="0.2">
      <c r="A1004" s="383">
        <v>7601105</v>
      </c>
      <c r="B1004" s="382" t="e">
        <f>#REF!</f>
        <v>#REF!</v>
      </c>
      <c r="C1004" s="383">
        <f>LTS001b!F20</f>
        <v>0</v>
      </c>
      <c r="D1004" t="s">
        <v>724</v>
      </c>
    </row>
    <row r="1005" spans="1:4" x14ac:dyDescent="0.2">
      <c r="A1005" s="383">
        <v>7601106</v>
      </c>
      <c r="B1005" s="382" t="e">
        <f>#REF!</f>
        <v>#REF!</v>
      </c>
      <c r="C1005" s="383">
        <f>LTS001b!G20</f>
        <v>11</v>
      </c>
      <c r="D1005" t="s">
        <v>724</v>
      </c>
    </row>
    <row r="1006" spans="1:4" x14ac:dyDescent="0.2">
      <c r="A1006" s="383">
        <v>7601107</v>
      </c>
      <c r="B1006" s="382" t="e">
        <f>#REF!</f>
        <v>#REF!</v>
      </c>
      <c r="C1006" s="383">
        <f>LTS001b!J20</f>
        <v>20</v>
      </c>
      <c r="D1006" t="s">
        <v>724</v>
      </c>
    </row>
    <row r="1007" spans="1:4" x14ac:dyDescent="0.2">
      <c r="A1007" s="383">
        <v>7601207</v>
      </c>
      <c r="B1007" s="382" t="e">
        <f>#REF!</f>
        <v>#REF!</v>
      </c>
      <c r="C1007" s="383">
        <f>LTS001b!J21</f>
        <v>1073</v>
      </c>
      <c r="D1007" t="s">
        <v>724</v>
      </c>
    </row>
    <row r="1008" spans="1:4" x14ac:dyDescent="0.2">
      <c r="A1008" s="383">
        <v>7610101</v>
      </c>
      <c r="B1008" s="382" t="e">
        <f>#REF!</f>
        <v>#REF!</v>
      </c>
      <c r="C1008" s="383">
        <f>LTS001b!B27</f>
        <v>18</v>
      </c>
      <c r="D1008" t="s">
        <v>724</v>
      </c>
    </row>
    <row r="1009" spans="1:4" x14ac:dyDescent="0.2">
      <c r="A1009" s="383">
        <v>7610102</v>
      </c>
      <c r="B1009" s="382" t="e">
        <f>#REF!</f>
        <v>#REF!</v>
      </c>
      <c r="C1009" s="383">
        <f>LTS001b!C27</f>
        <v>37</v>
      </c>
      <c r="D1009" t="s">
        <v>724</v>
      </c>
    </row>
    <row r="1010" spans="1:4" x14ac:dyDescent="0.2">
      <c r="A1010" s="383">
        <v>7610103</v>
      </c>
      <c r="B1010" s="382" t="e">
        <f>#REF!</f>
        <v>#REF!</v>
      </c>
      <c r="C1010" s="383">
        <f>LTS001b!D27</f>
        <v>13</v>
      </c>
      <c r="D1010" t="s">
        <v>724</v>
      </c>
    </row>
    <row r="1011" spans="1:4" x14ac:dyDescent="0.2">
      <c r="A1011" s="383">
        <v>7610104</v>
      </c>
      <c r="B1011" s="382" t="e">
        <f>#REF!</f>
        <v>#REF!</v>
      </c>
      <c r="C1011" s="383">
        <f>LTS001b!E27</f>
        <v>0</v>
      </c>
      <c r="D1011" t="s">
        <v>724</v>
      </c>
    </row>
    <row r="1012" spans="1:4" x14ac:dyDescent="0.2">
      <c r="A1012" s="383">
        <v>7610105</v>
      </c>
      <c r="B1012" s="382" t="e">
        <f>#REF!</f>
        <v>#REF!</v>
      </c>
      <c r="C1012" s="383">
        <f>LTS001b!F27</f>
        <v>50</v>
      </c>
      <c r="D1012" t="s">
        <v>724</v>
      </c>
    </row>
    <row r="1013" spans="1:4" x14ac:dyDescent="0.2">
      <c r="A1013" s="383">
        <v>7610106</v>
      </c>
      <c r="B1013" s="382" t="e">
        <f>#REF!</f>
        <v>#REF!</v>
      </c>
      <c r="C1013" s="383">
        <f>LTS001b!G27</f>
        <v>0</v>
      </c>
      <c r="D1013" t="s">
        <v>724</v>
      </c>
    </row>
    <row r="1014" spans="1:4" x14ac:dyDescent="0.2">
      <c r="A1014" s="383">
        <v>7610107</v>
      </c>
      <c r="B1014" s="382" t="e">
        <f>#REF!</f>
        <v>#REF!</v>
      </c>
      <c r="C1014" s="383">
        <f>LTS001b!J27</f>
        <v>118</v>
      </c>
      <c r="D1014" t="s">
        <v>724</v>
      </c>
    </row>
    <row r="1015" spans="1:4" x14ac:dyDescent="0.2">
      <c r="A1015" s="383">
        <v>7610201</v>
      </c>
      <c r="B1015" s="382" t="e">
        <f>#REF!</f>
        <v>#REF!</v>
      </c>
      <c r="C1015" s="383">
        <f>LTS001b!B28</f>
        <v>76</v>
      </c>
      <c r="D1015" t="s">
        <v>724</v>
      </c>
    </row>
    <row r="1016" spans="1:4" x14ac:dyDescent="0.2">
      <c r="A1016" s="383">
        <v>7610202</v>
      </c>
      <c r="B1016" s="382" t="e">
        <f>#REF!</f>
        <v>#REF!</v>
      </c>
      <c r="C1016" s="383">
        <f>LTS001b!C28</f>
        <v>185</v>
      </c>
      <c r="D1016" t="s">
        <v>724</v>
      </c>
    </row>
    <row r="1017" spans="1:4" x14ac:dyDescent="0.2">
      <c r="A1017" s="383">
        <v>7610203</v>
      </c>
      <c r="B1017" s="382" t="e">
        <f>#REF!</f>
        <v>#REF!</v>
      </c>
      <c r="C1017" s="383">
        <f>LTS001b!D28</f>
        <v>113</v>
      </c>
      <c r="D1017" t="s">
        <v>724</v>
      </c>
    </row>
    <row r="1018" spans="1:4" x14ac:dyDescent="0.2">
      <c r="A1018" s="383">
        <v>7610204</v>
      </c>
      <c r="B1018" s="382" t="e">
        <f>#REF!</f>
        <v>#REF!</v>
      </c>
      <c r="C1018" s="383">
        <f>LTS001b!E28</f>
        <v>37</v>
      </c>
      <c r="D1018" t="s">
        <v>724</v>
      </c>
    </row>
    <row r="1019" spans="1:4" x14ac:dyDescent="0.2">
      <c r="A1019" s="383">
        <v>7610205</v>
      </c>
      <c r="B1019" s="382" t="e">
        <f>#REF!</f>
        <v>#REF!</v>
      </c>
      <c r="C1019" s="383">
        <f>LTS001b!F28</f>
        <v>630</v>
      </c>
      <c r="D1019" t="s">
        <v>724</v>
      </c>
    </row>
    <row r="1020" spans="1:4" x14ac:dyDescent="0.2">
      <c r="A1020" s="383">
        <v>7610206</v>
      </c>
      <c r="B1020" s="382" t="e">
        <f>#REF!</f>
        <v>#REF!</v>
      </c>
      <c r="C1020" s="383">
        <f>LTS001b!G28</f>
        <v>0</v>
      </c>
      <c r="D1020" t="s">
        <v>724</v>
      </c>
    </row>
    <row r="1021" spans="1:4" x14ac:dyDescent="0.2">
      <c r="A1021" s="383">
        <v>7610207</v>
      </c>
      <c r="B1021" s="382" t="e">
        <f>#REF!</f>
        <v>#REF!</v>
      </c>
      <c r="C1021" s="383">
        <f>LTS001b!J28</f>
        <v>1041</v>
      </c>
      <c r="D1021" t="s">
        <v>724</v>
      </c>
    </row>
    <row r="1022" spans="1:4" x14ac:dyDescent="0.2">
      <c r="A1022" s="383">
        <v>7610301</v>
      </c>
      <c r="B1022" s="382" t="e">
        <f>#REF!</f>
        <v>#REF!</v>
      </c>
      <c r="C1022" s="383">
        <f>LTS001b!B29</f>
        <v>0</v>
      </c>
      <c r="D1022" t="s">
        <v>724</v>
      </c>
    </row>
    <row r="1023" spans="1:4" x14ac:dyDescent="0.2">
      <c r="A1023" s="383">
        <v>7610302</v>
      </c>
      <c r="B1023" s="382" t="e">
        <f>#REF!</f>
        <v>#REF!</v>
      </c>
      <c r="C1023" s="383">
        <f>LTS001b!C29</f>
        <v>2</v>
      </c>
      <c r="D1023" t="s">
        <v>724</v>
      </c>
    </row>
    <row r="1024" spans="1:4" x14ac:dyDescent="0.2">
      <c r="A1024" s="383">
        <v>7610303</v>
      </c>
      <c r="B1024" s="382" t="e">
        <f>#REF!</f>
        <v>#REF!</v>
      </c>
      <c r="C1024" s="383">
        <f>LTS001b!D29</f>
        <v>6</v>
      </c>
      <c r="D1024" t="s">
        <v>724</v>
      </c>
    </row>
    <row r="1025" spans="1:4" x14ac:dyDescent="0.2">
      <c r="A1025" s="383">
        <v>7610304</v>
      </c>
      <c r="B1025" s="382" t="e">
        <f>#REF!</f>
        <v>#REF!</v>
      </c>
      <c r="C1025" s="383">
        <f>LTS001b!E29</f>
        <v>0</v>
      </c>
      <c r="D1025" t="s">
        <v>724</v>
      </c>
    </row>
    <row r="1026" spans="1:4" x14ac:dyDescent="0.2">
      <c r="A1026" s="383">
        <v>7610305</v>
      </c>
      <c r="B1026" s="382" t="e">
        <f>#REF!</f>
        <v>#REF!</v>
      </c>
      <c r="C1026" s="383">
        <f>LTS001b!F29</f>
        <v>14</v>
      </c>
      <c r="D1026" t="s">
        <v>724</v>
      </c>
    </row>
    <row r="1027" spans="1:4" x14ac:dyDescent="0.2">
      <c r="A1027" s="383">
        <v>7610306</v>
      </c>
      <c r="B1027" s="382" t="e">
        <f>#REF!</f>
        <v>#REF!</v>
      </c>
      <c r="C1027" s="383">
        <f>LTS001b!G29</f>
        <v>0</v>
      </c>
      <c r="D1027" t="s">
        <v>724</v>
      </c>
    </row>
    <row r="1028" spans="1:4" x14ac:dyDescent="0.2">
      <c r="A1028" s="383">
        <v>7610307</v>
      </c>
      <c r="B1028" s="382" t="e">
        <f>#REF!</f>
        <v>#REF!</v>
      </c>
      <c r="C1028" s="383">
        <f>LTS001b!J29</f>
        <v>22</v>
      </c>
      <c r="D1028" t="s">
        <v>724</v>
      </c>
    </row>
    <row r="1029" spans="1:4" x14ac:dyDescent="0.2">
      <c r="A1029" s="383">
        <v>7610401</v>
      </c>
      <c r="B1029" s="382" t="e">
        <f>#REF!</f>
        <v>#REF!</v>
      </c>
      <c r="C1029" s="383">
        <f>LTS001b!B30</f>
        <v>0</v>
      </c>
      <c r="D1029" t="s">
        <v>724</v>
      </c>
    </row>
    <row r="1030" spans="1:4" x14ac:dyDescent="0.2">
      <c r="A1030" s="383">
        <v>7610402</v>
      </c>
      <c r="B1030" s="382" t="e">
        <f>#REF!</f>
        <v>#REF!</v>
      </c>
      <c r="C1030" s="383">
        <f>LTS001b!C30</f>
        <v>0</v>
      </c>
      <c r="D1030" t="s">
        <v>724</v>
      </c>
    </row>
    <row r="1031" spans="1:4" x14ac:dyDescent="0.2">
      <c r="A1031" s="383">
        <v>7610403</v>
      </c>
      <c r="B1031" s="382" t="e">
        <f>#REF!</f>
        <v>#REF!</v>
      </c>
      <c r="C1031" s="383">
        <f>LTS001b!D30</f>
        <v>0</v>
      </c>
      <c r="D1031" t="s">
        <v>724</v>
      </c>
    </row>
    <row r="1032" spans="1:4" x14ac:dyDescent="0.2">
      <c r="A1032" s="383">
        <v>7610404</v>
      </c>
      <c r="B1032" s="382" t="e">
        <f>#REF!</f>
        <v>#REF!</v>
      </c>
      <c r="C1032" s="383">
        <f>LTS001b!E30</f>
        <v>0</v>
      </c>
      <c r="D1032" t="s">
        <v>724</v>
      </c>
    </row>
    <row r="1033" spans="1:4" x14ac:dyDescent="0.2">
      <c r="A1033" s="383">
        <v>7610405</v>
      </c>
      <c r="B1033" s="382" t="e">
        <f>#REF!</f>
        <v>#REF!</v>
      </c>
      <c r="C1033" s="383">
        <f>LTS001b!F30</f>
        <v>0</v>
      </c>
      <c r="D1033" t="s">
        <v>724</v>
      </c>
    </row>
    <row r="1034" spans="1:4" x14ac:dyDescent="0.2">
      <c r="A1034" s="383">
        <v>7610406</v>
      </c>
      <c r="B1034" s="382" t="e">
        <f>#REF!</f>
        <v>#REF!</v>
      </c>
      <c r="C1034" s="383">
        <f>LTS001b!G30</f>
        <v>0</v>
      </c>
      <c r="D1034" t="s">
        <v>724</v>
      </c>
    </row>
    <row r="1035" spans="1:4" x14ac:dyDescent="0.2">
      <c r="A1035" s="383">
        <v>7610407</v>
      </c>
      <c r="B1035" s="382" t="e">
        <f>#REF!</f>
        <v>#REF!</v>
      </c>
      <c r="C1035" s="383">
        <f>LTS001b!J30</f>
        <v>0</v>
      </c>
      <c r="D1035" t="s">
        <v>724</v>
      </c>
    </row>
    <row r="1036" spans="1:4" x14ac:dyDescent="0.2">
      <c r="A1036" s="383">
        <v>7610501</v>
      </c>
      <c r="B1036" s="382" t="e">
        <f>#REF!</f>
        <v>#REF!</v>
      </c>
      <c r="C1036" s="383">
        <f>LTS001b!B31</f>
        <v>0</v>
      </c>
      <c r="D1036" t="s">
        <v>724</v>
      </c>
    </row>
    <row r="1037" spans="1:4" x14ac:dyDescent="0.2">
      <c r="A1037" s="383">
        <v>7610502</v>
      </c>
      <c r="B1037" s="382" t="e">
        <f>#REF!</f>
        <v>#REF!</v>
      </c>
      <c r="C1037" s="383">
        <f>LTS001b!C31</f>
        <v>1</v>
      </c>
      <c r="D1037" t="s">
        <v>724</v>
      </c>
    </row>
    <row r="1038" spans="1:4" x14ac:dyDescent="0.2">
      <c r="A1038" s="383">
        <v>7610503</v>
      </c>
      <c r="B1038" s="382" t="e">
        <f>#REF!</f>
        <v>#REF!</v>
      </c>
      <c r="C1038" s="383">
        <f>LTS001b!D31</f>
        <v>2</v>
      </c>
      <c r="D1038" t="s">
        <v>724</v>
      </c>
    </row>
    <row r="1039" spans="1:4" x14ac:dyDescent="0.2">
      <c r="A1039" s="383">
        <v>7610504</v>
      </c>
      <c r="B1039" s="382" t="e">
        <f>#REF!</f>
        <v>#REF!</v>
      </c>
      <c r="C1039" s="383">
        <f>LTS001b!E31</f>
        <v>0</v>
      </c>
      <c r="D1039" t="s">
        <v>724</v>
      </c>
    </row>
    <row r="1040" spans="1:4" x14ac:dyDescent="0.2">
      <c r="A1040" s="383">
        <v>7610505</v>
      </c>
      <c r="B1040" s="382" t="e">
        <f>#REF!</f>
        <v>#REF!</v>
      </c>
      <c r="C1040" s="383">
        <f>LTS001b!F31</f>
        <v>0</v>
      </c>
      <c r="D1040" t="s">
        <v>724</v>
      </c>
    </row>
    <row r="1041" spans="1:4" x14ac:dyDescent="0.2">
      <c r="A1041" s="383">
        <v>7610506</v>
      </c>
      <c r="B1041" s="382" t="e">
        <f>#REF!</f>
        <v>#REF!</v>
      </c>
      <c r="C1041" s="383">
        <f>LTS001b!G31</f>
        <v>0</v>
      </c>
      <c r="D1041" t="s">
        <v>724</v>
      </c>
    </row>
    <row r="1042" spans="1:4" x14ac:dyDescent="0.2">
      <c r="A1042" s="383">
        <v>7610507</v>
      </c>
      <c r="B1042" s="382" t="e">
        <f>#REF!</f>
        <v>#REF!</v>
      </c>
      <c r="C1042" s="383">
        <f>LTS001b!J31</f>
        <v>3</v>
      </c>
      <c r="D1042" t="s">
        <v>724</v>
      </c>
    </row>
    <row r="1043" spans="1:4" x14ac:dyDescent="0.2">
      <c r="A1043" s="383">
        <v>7610601</v>
      </c>
      <c r="B1043" s="382" t="e">
        <f>#REF!</f>
        <v>#REF!</v>
      </c>
      <c r="C1043" s="383">
        <f>LTS001b!B32</f>
        <v>44</v>
      </c>
      <c r="D1043" t="s">
        <v>724</v>
      </c>
    </row>
    <row r="1044" spans="1:4" x14ac:dyDescent="0.2">
      <c r="A1044" s="383">
        <v>7610602</v>
      </c>
      <c r="B1044" s="382" t="e">
        <f>#REF!</f>
        <v>#REF!</v>
      </c>
      <c r="C1044" s="383">
        <f>LTS001b!C32</f>
        <v>108</v>
      </c>
      <c r="D1044" t="s">
        <v>724</v>
      </c>
    </row>
    <row r="1045" spans="1:4" x14ac:dyDescent="0.2">
      <c r="A1045" s="383">
        <v>7610603</v>
      </c>
      <c r="B1045" s="382" t="e">
        <f>#REF!</f>
        <v>#REF!</v>
      </c>
      <c r="C1045" s="383">
        <f>LTS001b!D32</f>
        <v>12</v>
      </c>
      <c r="D1045" t="s">
        <v>724</v>
      </c>
    </row>
    <row r="1046" spans="1:4" x14ac:dyDescent="0.2">
      <c r="A1046" s="383">
        <v>7610604</v>
      </c>
      <c r="B1046" s="382" t="e">
        <f>#REF!</f>
        <v>#REF!</v>
      </c>
      <c r="C1046" s="383">
        <f>LTS001b!E32</f>
        <v>4</v>
      </c>
      <c r="D1046" t="s">
        <v>724</v>
      </c>
    </row>
    <row r="1047" spans="1:4" x14ac:dyDescent="0.2">
      <c r="A1047" s="383">
        <v>7610605</v>
      </c>
      <c r="B1047" s="382" t="e">
        <f>#REF!</f>
        <v>#REF!</v>
      </c>
      <c r="C1047" s="383">
        <f>LTS001b!F32</f>
        <v>96</v>
      </c>
      <c r="D1047" t="s">
        <v>724</v>
      </c>
    </row>
    <row r="1048" spans="1:4" x14ac:dyDescent="0.2">
      <c r="A1048" s="383">
        <v>7610606</v>
      </c>
      <c r="B1048" s="382" t="e">
        <f>#REF!</f>
        <v>#REF!</v>
      </c>
      <c r="C1048" s="383">
        <f>LTS001b!G32</f>
        <v>0</v>
      </c>
      <c r="D1048" t="s">
        <v>724</v>
      </c>
    </row>
    <row r="1049" spans="1:4" x14ac:dyDescent="0.2">
      <c r="A1049" s="383">
        <v>7610607</v>
      </c>
      <c r="B1049" s="382" t="e">
        <f>#REF!</f>
        <v>#REF!</v>
      </c>
      <c r="C1049" s="383">
        <f>LTS001b!J32</f>
        <v>264</v>
      </c>
      <c r="D1049" t="s">
        <v>724</v>
      </c>
    </row>
    <row r="1050" spans="1:4" x14ac:dyDescent="0.2">
      <c r="A1050" s="383">
        <v>7610701</v>
      </c>
      <c r="B1050" s="382" t="e">
        <f>#REF!</f>
        <v>#REF!</v>
      </c>
      <c r="C1050" s="383">
        <f>LTS001b!B33</f>
        <v>1</v>
      </c>
      <c r="D1050" t="s">
        <v>724</v>
      </c>
    </row>
    <row r="1051" spans="1:4" x14ac:dyDescent="0.2">
      <c r="A1051" s="383">
        <v>7610702</v>
      </c>
      <c r="B1051" s="382" t="e">
        <f>#REF!</f>
        <v>#REF!</v>
      </c>
      <c r="C1051" s="383">
        <f>LTS001b!C33</f>
        <v>16</v>
      </c>
      <c r="D1051" t="s">
        <v>724</v>
      </c>
    </row>
    <row r="1052" spans="1:4" x14ac:dyDescent="0.2">
      <c r="A1052" s="383">
        <v>7610703</v>
      </c>
      <c r="B1052" s="382" t="e">
        <f>#REF!</f>
        <v>#REF!</v>
      </c>
      <c r="C1052" s="383">
        <f>LTS001b!D33</f>
        <v>1</v>
      </c>
      <c r="D1052" t="s">
        <v>724</v>
      </c>
    </row>
    <row r="1053" spans="1:4" x14ac:dyDescent="0.2">
      <c r="A1053" s="383">
        <v>7610704</v>
      </c>
      <c r="B1053" s="382" t="e">
        <f>#REF!</f>
        <v>#REF!</v>
      </c>
      <c r="C1053" s="383">
        <f>LTS001b!E33</f>
        <v>1</v>
      </c>
      <c r="D1053" t="s">
        <v>724</v>
      </c>
    </row>
    <row r="1054" spans="1:4" x14ac:dyDescent="0.2">
      <c r="A1054" s="383">
        <v>7610705</v>
      </c>
      <c r="B1054" s="382" t="e">
        <f>#REF!</f>
        <v>#REF!</v>
      </c>
      <c r="C1054" s="383">
        <f>LTS001b!F33</f>
        <v>37</v>
      </c>
      <c r="D1054" t="s">
        <v>724</v>
      </c>
    </row>
    <row r="1055" spans="1:4" x14ac:dyDescent="0.2">
      <c r="A1055" s="383">
        <v>7610706</v>
      </c>
      <c r="B1055" s="382" t="e">
        <f>#REF!</f>
        <v>#REF!</v>
      </c>
      <c r="C1055" s="383">
        <f>LTS001b!G33</f>
        <v>2</v>
      </c>
      <c r="D1055" t="s">
        <v>724</v>
      </c>
    </row>
    <row r="1056" spans="1:4" x14ac:dyDescent="0.2">
      <c r="A1056" s="383">
        <v>7610707</v>
      </c>
      <c r="B1056" s="382" t="e">
        <f>#REF!</f>
        <v>#REF!</v>
      </c>
      <c r="C1056" s="383">
        <f>LTS001b!J33</f>
        <v>58</v>
      </c>
      <c r="D1056" t="s">
        <v>724</v>
      </c>
    </row>
    <row r="1057" spans="1:4" x14ac:dyDescent="0.2">
      <c r="A1057" s="383">
        <v>7610801</v>
      </c>
      <c r="B1057" s="382" t="e">
        <f>#REF!</f>
        <v>#REF!</v>
      </c>
      <c r="C1057" s="383">
        <f>LTS001b!B34</f>
        <v>7</v>
      </c>
      <c r="D1057" t="s">
        <v>724</v>
      </c>
    </row>
    <row r="1058" spans="1:4" x14ac:dyDescent="0.2">
      <c r="A1058" s="383">
        <v>7610802</v>
      </c>
      <c r="B1058" s="382" t="e">
        <f>#REF!</f>
        <v>#REF!</v>
      </c>
      <c r="C1058" s="383">
        <f>LTS001b!C34</f>
        <v>21</v>
      </c>
      <c r="D1058" t="s">
        <v>724</v>
      </c>
    </row>
    <row r="1059" spans="1:4" x14ac:dyDescent="0.2">
      <c r="A1059" s="383">
        <v>7610803</v>
      </c>
      <c r="B1059" s="382" t="e">
        <f>#REF!</f>
        <v>#REF!</v>
      </c>
      <c r="C1059" s="383">
        <f>LTS001b!D34</f>
        <v>5</v>
      </c>
      <c r="D1059" t="s">
        <v>724</v>
      </c>
    </row>
    <row r="1060" spans="1:4" x14ac:dyDescent="0.2">
      <c r="A1060" s="383">
        <v>7610804</v>
      </c>
      <c r="B1060" s="382" t="e">
        <f>#REF!</f>
        <v>#REF!</v>
      </c>
      <c r="C1060" s="383">
        <f>LTS001b!E34</f>
        <v>2</v>
      </c>
      <c r="D1060" t="s">
        <v>724</v>
      </c>
    </row>
    <row r="1061" spans="1:4" x14ac:dyDescent="0.2">
      <c r="A1061" s="383">
        <v>7610805</v>
      </c>
      <c r="B1061" s="382" t="e">
        <f>#REF!</f>
        <v>#REF!</v>
      </c>
      <c r="C1061" s="383">
        <f>LTS001b!F34</f>
        <v>31</v>
      </c>
      <c r="D1061" t="s">
        <v>724</v>
      </c>
    </row>
    <row r="1062" spans="1:4" x14ac:dyDescent="0.2">
      <c r="A1062" s="383">
        <v>7610806</v>
      </c>
      <c r="B1062" s="382" t="e">
        <f>#REF!</f>
        <v>#REF!</v>
      </c>
      <c r="C1062" s="383">
        <f>LTS001b!G34</f>
        <v>0</v>
      </c>
      <c r="D1062" t="s">
        <v>724</v>
      </c>
    </row>
    <row r="1063" spans="1:4" x14ac:dyDescent="0.2">
      <c r="A1063" s="383">
        <v>7610807</v>
      </c>
      <c r="B1063" s="382" t="e">
        <f>#REF!</f>
        <v>#REF!</v>
      </c>
      <c r="C1063" s="383">
        <f>LTS001b!J34</f>
        <v>66</v>
      </c>
      <c r="D1063" t="s">
        <v>724</v>
      </c>
    </row>
    <row r="1064" spans="1:4" x14ac:dyDescent="0.2">
      <c r="A1064" s="383">
        <v>7610901</v>
      </c>
      <c r="B1064" s="382" t="e">
        <f>#REF!</f>
        <v>#REF!</v>
      </c>
      <c r="C1064" s="383">
        <f>LTS001b!B35</f>
        <v>0</v>
      </c>
      <c r="D1064" t="s">
        <v>724</v>
      </c>
    </row>
    <row r="1065" spans="1:4" x14ac:dyDescent="0.2">
      <c r="A1065" s="383">
        <v>7610902</v>
      </c>
      <c r="B1065" s="382" t="e">
        <f>#REF!</f>
        <v>#REF!</v>
      </c>
      <c r="C1065" s="383">
        <f>LTS001b!C35</f>
        <v>0</v>
      </c>
      <c r="D1065" t="s">
        <v>724</v>
      </c>
    </row>
    <row r="1066" spans="1:4" x14ac:dyDescent="0.2">
      <c r="A1066" s="383">
        <v>7610903</v>
      </c>
      <c r="B1066" s="382" t="e">
        <f>#REF!</f>
        <v>#REF!</v>
      </c>
      <c r="C1066" s="383">
        <f>LTS001b!D35</f>
        <v>0</v>
      </c>
      <c r="D1066" t="s">
        <v>724</v>
      </c>
    </row>
    <row r="1067" spans="1:4" x14ac:dyDescent="0.2">
      <c r="A1067" s="383">
        <v>7610904</v>
      </c>
      <c r="B1067" s="382" t="e">
        <f>#REF!</f>
        <v>#REF!</v>
      </c>
      <c r="C1067" s="383">
        <f>LTS001b!E35</f>
        <v>0</v>
      </c>
      <c r="D1067" t="s">
        <v>724</v>
      </c>
    </row>
    <row r="1068" spans="1:4" x14ac:dyDescent="0.2">
      <c r="A1068" s="383">
        <v>7610905</v>
      </c>
      <c r="B1068" s="382" t="e">
        <f>#REF!</f>
        <v>#REF!</v>
      </c>
      <c r="C1068" s="383">
        <f>LTS001b!F35</f>
        <v>1</v>
      </c>
      <c r="D1068" t="s">
        <v>724</v>
      </c>
    </row>
    <row r="1069" spans="1:4" x14ac:dyDescent="0.2">
      <c r="A1069" s="383">
        <v>7610906</v>
      </c>
      <c r="B1069" s="382" t="e">
        <f>#REF!</f>
        <v>#REF!</v>
      </c>
      <c r="C1069" s="383">
        <f>LTS001b!G35</f>
        <v>0</v>
      </c>
      <c r="D1069" t="s">
        <v>724</v>
      </c>
    </row>
    <row r="1070" spans="1:4" x14ac:dyDescent="0.2">
      <c r="A1070" s="383">
        <v>7610907</v>
      </c>
      <c r="B1070" s="382" t="e">
        <f>#REF!</f>
        <v>#REF!</v>
      </c>
      <c r="C1070" s="383">
        <f>LTS001b!J35</f>
        <v>1</v>
      </c>
      <c r="D1070" t="s">
        <v>724</v>
      </c>
    </row>
    <row r="1071" spans="1:4" x14ac:dyDescent="0.2">
      <c r="A1071" s="383">
        <v>7611001</v>
      </c>
      <c r="B1071" s="382" t="e">
        <f>#REF!</f>
        <v>#REF!</v>
      </c>
      <c r="C1071" s="383">
        <f>LTS001b!B36</f>
        <v>0</v>
      </c>
      <c r="D1071" t="s">
        <v>724</v>
      </c>
    </row>
    <row r="1072" spans="1:4" x14ac:dyDescent="0.2">
      <c r="A1072" s="383">
        <v>7611002</v>
      </c>
      <c r="B1072" s="382" t="e">
        <f>#REF!</f>
        <v>#REF!</v>
      </c>
      <c r="C1072" s="383">
        <f>LTS001b!C36</f>
        <v>0</v>
      </c>
      <c r="D1072" t="s">
        <v>724</v>
      </c>
    </row>
    <row r="1073" spans="1:4" x14ac:dyDescent="0.2">
      <c r="A1073" s="383">
        <v>7611003</v>
      </c>
      <c r="B1073" s="382" t="e">
        <f>#REF!</f>
        <v>#REF!</v>
      </c>
      <c r="C1073" s="383">
        <f>LTS001b!D36</f>
        <v>0</v>
      </c>
      <c r="D1073" t="s">
        <v>724</v>
      </c>
    </row>
    <row r="1074" spans="1:4" x14ac:dyDescent="0.2">
      <c r="A1074" s="383">
        <v>7611004</v>
      </c>
      <c r="B1074" s="382" t="e">
        <f>#REF!</f>
        <v>#REF!</v>
      </c>
      <c r="C1074" s="383">
        <f>LTS001b!E36</f>
        <v>0</v>
      </c>
      <c r="D1074" t="s">
        <v>724</v>
      </c>
    </row>
    <row r="1075" spans="1:4" x14ac:dyDescent="0.2">
      <c r="A1075" s="383">
        <v>7611005</v>
      </c>
      <c r="B1075" s="382" t="e">
        <f>#REF!</f>
        <v>#REF!</v>
      </c>
      <c r="C1075" s="383">
        <f>LTS001b!F36</f>
        <v>0</v>
      </c>
      <c r="D1075" t="s">
        <v>724</v>
      </c>
    </row>
    <row r="1076" spans="1:4" x14ac:dyDescent="0.2">
      <c r="A1076" s="383">
        <v>7611006</v>
      </c>
      <c r="B1076" s="382" t="e">
        <f>#REF!</f>
        <v>#REF!</v>
      </c>
      <c r="C1076" s="383">
        <f>LTS001b!G36</f>
        <v>0</v>
      </c>
      <c r="D1076" t="s">
        <v>724</v>
      </c>
    </row>
    <row r="1077" spans="1:4" x14ac:dyDescent="0.2">
      <c r="A1077" s="383">
        <v>7611007</v>
      </c>
      <c r="B1077" s="382" t="e">
        <f>#REF!</f>
        <v>#REF!</v>
      </c>
      <c r="C1077" s="383">
        <f>LTS001b!J36</f>
        <v>0</v>
      </c>
      <c r="D1077" t="s">
        <v>724</v>
      </c>
    </row>
    <row r="1078" spans="1:4" x14ac:dyDescent="0.2">
      <c r="A1078" s="383">
        <v>7611101</v>
      </c>
      <c r="B1078" s="382" t="e">
        <f>#REF!</f>
        <v>#REF!</v>
      </c>
      <c r="C1078" s="383">
        <f>LTS001b!B37</f>
        <v>3</v>
      </c>
      <c r="D1078" t="s">
        <v>724</v>
      </c>
    </row>
    <row r="1079" spans="1:4" x14ac:dyDescent="0.2">
      <c r="A1079" s="383">
        <v>7611102</v>
      </c>
      <c r="B1079" s="382" t="e">
        <f>#REF!</f>
        <v>#REF!</v>
      </c>
      <c r="C1079" s="383">
        <f>LTS001b!C37</f>
        <v>9</v>
      </c>
      <c r="D1079" t="s">
        <v>724</v>
      </c>
    </row>
    <row r="1080" spans="1:4" x14ac:dyDescent="0.2">
      <c r="A1080" s="383">
        <v>7611103</v>
      </c>
      <c r="B1080" s="382" t="e">
        <f>#REF!</f>
        <v>#REF!</v>
      </c>
      <c r="C1080" s="383">
        <f>LTS001b!D37</f>
        <v>3</v>
      </c>
      <c r="D1080" t="s">
        <v>724</v>
      </c>
    </row>
    <row r="1081" spans="1:4" x14ac:dyDescent="0.2">
      <c r="A1081" s="383">
        <v>7611104</v>
      </c>
      <c r="B1081" s="382" t="e">
        <f>#REF!</f>
        <v>#REF!</v>
      </c>
      <c r="C1081" s="383">
        <f>LTS001b!E37</f>
        <v>0</v>
      </c>
      <c r="D1081" t="s">
        <v>724</v>
      </c>
    </row>
    <row r="1082" spans="1:4" x14ac:dyDescent="0.2">
      <c r="A1082" s="383">
        <v>7611105</v>
      </c>
      <c r="B1082" s="382" t="e">
        <f>#REF!</f>
        <v>#REF!</v>
      </c>
      <c r="C1082" s="383">
        <f>LTS001b!F37</f>
        <v>19</v>
      </c>
      <c r="D1082" t="s">
        <v>724</v>
      </c>
    </row>
    <row r="1083" spans="1:4" x14ac:dyDescent="0.2">
      <c r="A1083" s="383">
        <v>7611106</v>
      </c>
      <c r="B1083" s="382" t="e">
        <f>#REF!</f>
        <v>#REF!</v>
      </c>
      <c r="C1083" s="383">
        <f>LTS001b!G37</f>
        <v>0</v>
      </c>
      <c r="D1083" t="s">
        <v>724</v>
      </c>
    </row>
    <row r="1084" spans="1:4" x14ac:dyDescent="0.2">
      <c r="A1084" s="383">
        <v>7611107</v>
      </c>
      <c r="B1084" s="382" t="e">
        <f>#REF!</f>
        <v>#REF!</v>
      </c>
      <c r="C1084" s="383">
        <f>LTS001b!J37</f>
        <v>34</v>
      </c>
      <c r="D1084" t="s">
        <v>724</v>
      </c>
    </row>
    <row r="1085" spans="1:4" x14ac:dyDescent="0.2">
      <c r="A1085" s="383">
        <v>7611207</v>
      </c>
      <c r="B1085" s="382" t="e">
        <f>#REF!</f>
        <v>#REF!</v>
      </c>
      <c r="C1085" s="383">
        <f>LTS001b!J38</f>
        <v>1607</v>
      </c>
      <c r="D1085" t="s">
        <v>724</v>
      </c>
    </row>
    <row r="1086" spans="1:4" x14ac:dyDescent="0.2">
      <c r="A1086" s="383">
        <v>7620101</v>
      </c>
      <c r="B1086" s="382" t="e">
        <f>#REF!</f>
        <v>#REF!</v>
      </c>
      <c r="C1086" s="383">
        <f>LTS001b!B44</f>
        <v>1</v>
      </c>
      <c r="D1086" t="s">
        <v>724</v>
      </c>
    </row>
    <row r="1087" spans="1:4" x14ac:dyDescent="0.2">
      <c r="A1087" s="383">
        <v>7620102</v>
      </c>
      <c r="B1087" s="382" t="e">
        <f>#REF!</f>
        <v>#REF!</v>
      </c>
      <c r="C1087" s="383">
        <f>LTS001b!C44</f>
        <v>4</v>
      </c>
      <c r="D1087" t="s">
        <v>724</v>
      </c>
    </row>
    <row r="1088" spans="1:4" x14ac:dyDescent="0.2">
      <c r="A1088" s="383">
        <v>7620103</v>
      </c>
      <c r="B1088" s="382" t="e">
        <f>#REF!</f>
        <v>#REF!</v>
      </c>
      <c r="C1088" s="383">
        <f>LTS001b!D44</f>
        <v>5</v>
      </c>
      <c r="D1088" t="s">
        <v>724</v>
      </c>
    </row>
    <row r="1089" spans="1:4" x14ac:dyDescent="0.2">
      <c r="A1089" s="383">
        <v>7620104</v>
      </c>
      <c r="B1089" s="382" t="e">
        <f>#REF!</f>
        <v>#REF!</v>
      </c>
      <c r="C1089" s="383">
        <f>LTS001b!E44</f>
        <v>4</v>
      </c>
      <c r="D1089" t="s">
        <v>724</v>
      </c>
    </row>
    <row r="1090" spans="1:4" x14ac:dyDescent="0.2">
      <c r="A1090" s="383">
        <v>7620105</v>
      </c>
      <c r="B1090" s="382" t="e">
        <f>#REF!</f>
        <v>#REF!</v>
      </c>
      <c r="C1090" s="383">
        <f>LTS001b!F44</f>
        <v>10</v>
      </c>
      <c r="D1090" t="s">
        <v>724</v>
      </c>
    </row>
    <row r="1091" spans="1:4" x14ac:dyDescent="0.2">
      <c r="A1091" s="383">
        <v>7620106</v>
      </c>
      <c r="B1091" s="382" t="e">
        <f>#REF!</f>
        <v>#REF!</v>
      </c>
      <c r="C1091" s="383">
        <f>LTS001b!G44</f>
        <v>0</v>
      </c>
      <c r="D1091" t="s">
        <v>724</v>
      </c>
    </row>
    <row r="1092" spans="1:4" x14ac:dyDescent="0.2">
      <c r="A1092" s="383">
        <v>7620107</v>
      </c>
      <c r="B1092" s="382" t="e">
        <f>#REF!</f>
        <v>#REF!</v>
      </c>
      <c r="C1092" s="383">
        <f>LTS001b!J44</f>
        <v>24</v>
      </c>
      <c r="D1092" t="s">
        <v>724</v>
      </c>
    </row>
    <row r="1093" spans="1:4" x14ac:dyDescent="0.2">
      <c r="A1093" s="383">
        <v>7620201</v>
      </c>
      <c r="B1093" s="382" t="e">
        <f>#REF!</f>
        <v>#REF!</v>
      </c>
      <c r="C1093" s="383">
        <f>LTS001b!B45</f>
        <v>0</v>
      </c>
      <c r="D1093" t="s">
        <v>724</v>
      </c>
    </row>
    <row r="1094" spans="1:4" x14ac:dyDescent="0.2">
      <c r="A1094" s="383">
        <v>7620202</v>
      </c>
      <c r="B1094" s="382" t="e">
        <f>#REF!</f>
        <v>#REF!</v>
      </c>
      <c r="C1094" s="383">
        <f>LTS001b!C45</f>
        <v>0</v>
      </c>
      <c r="D1094" t="s">
        <v>724</v>
      </c>
    </row>
    <row r="1095" spans="1:4" x14ac:dyDescent="0.2">
      <c r="A1095" s="383">
        <v>7620203</v>
      </c>
      <c r="B1095" s="382" t="e">
        <f>#REF!</f>
        <v>#REF!</v>
      </c>
      <c r="C1095" s="383">
        <f>LTS001b!D45</f>
        <v>4</v>
      </c>
      <c r="D1095" t="s">
        <v>724</v>
      </c>
    </row>
    <row r="1096" spans="1:4" x14ac:dyDescent="0.2">
      <c r="A1096" s="383">
        <v>7620204</v>
      </c>
      <c r="B1096" s="382" t="e">
        <f>#REF!</f>
        <v>#REF!</v>
      </c>
      <c r="C1096" s="383">
        <f>LTS001b!E45</f>
        <v>1</v>
      </c>
      <c r="D1096" t="s">
        <v>724</v>
      </c>
    </row>
    <row r="1097" spans="1:4" x14ac:dyDescent="0.2">
      <c r="A1097" s="383">
        <v>7620205</v>
      </c>
      <c r="B1097" s="382" t="e">
        <f>#REF!</f>
        <v>#REF!</v>
      </c>
      <c r="C1097" s="383">
        <f>LTS001b!F45</f>
        <v>2</v>
      </c>
      <c r="D1097" t="s">
        <v>724</v>
      </c>
    </row>
    <row r="1098" spans="1:4" x14ac:dyDescent="0.2">
      <c r="A1098" s="383">
        <v>7620206</v>
      </c>
      <c r="B1098" s="382" t="e">
        <f>#REF!</f>
        <v>#REF!</v>
      </c>
      <c r="C1098" s="383">
        <f>LTS001b!G45</f>
        <v>0</v>
      </c>
      <c r="D1098" t="s">
        <v>724</v>
      </c>
    </row>
    <row r="1099" spans="1:4" x14ac:dyDescent="0.2">
      <c r="A1099" s="383">
        <v>7620207</v>
      </c>
      <c r="B1099" s="382" t="e">
        <f>#REF!</f>
        <v>#REF!</v>
      </c>
      <c r="C1099" s="383">
        <f>LTS001b!J45</f>
        <v>7</v>
      </c>
      <c r="D1099" t="s">
        <v>724</v>
      </c>
    </row>
    <row r="1100" spans="1:4" x14ac:dyDescent="0.2">
      <c r="A1100" s="383">
        <v>7620301</v>
      </c>
      <c r="B1100" s="382" t="e">
        <f>#REF!</f>
        <v>#REF!</v>
      </c>
      <c r="C1100" s="383">
        <f>LTS001b!B46</f>
        <v>2</v>
      </c>
      <c r="D1100" t="s">
        <v>724</v>
      </c>
    </row>
    <row r="1101" spans="1:4" x14ac:dyDescent="0.2">
      <c r="A1101" s="383">
        <v>7620302</v>
      </c>
      <c r="B1101" s="382" t="e">
        <f>#REF!</f>
        <v>#REF!</v>
      </c>
      <c r="C1101" s="383">
        <f>LTS001b!C46</f>
        <v>14</v>
      </c>
      <c r="D1101" t="s">
        <v>724</v>
      </c>
    </row>
    <row r="1102" spans="1:4" x14ac:dyDescent="0.2">
      <c r="A1102" s="383">
        <v>7620303</v>
      </c>
      <c r="B1102" s="382" t="e">
        <f>#REF!</f>
        <v>#REF!</v>
      </c>
      <c r="C1102" s="383">
        <f>LTS001b!D46</f>
        <v>17</v>
      </c>
      <c r="D1102" t="s">
        <v>724</v>
      </c>
    </row>
    <row r="1103" spans="1:4" x14ac:dyDescent="0.2">
      <c r="A1103" s="383">
        <v>7620304</v>
      </c>
      <c r="B1103" s="382" t="e">
        <f>#REF!</f>
        <v>#REF!</v>
      </c>
      <c r="C1103" s="383">
        <f>LTS001b!E46</f>
        <v>31</v>
      </c>
      <c r="D1103" t="s">
        <v>724</v>
      </c>
    </row>
    <row r="1104" spans="1:4" x14ac:dyDescent="0.2">
      <c r="A1104" s="383">
        <v>7620305</v>
      </c>
      <c r="B1104" s="382" t="e">
        <f>#REF!</f>
        <v>#REF!</v>
      </c>
      <c r="C1104" s="383">
        <f>LTS001b!F46</f>
        <v>84</v>
      </c>
      <c r="D1104" t="s">
        <v>724</v>
      </c>
    </row>
    <row r="1105" spans="1:4" x14ac:dyDescent="0.2">
      <c r="A1105" s="383">
        <v>7620306</v>
      </c>
      <c r="B1105" s="382" t="e">
        <f>#REF!</f>
        <v>#REF!</v>
      </c>
      <c r="C1105" s="383">
        <f>LTS001b!G46</f>
        <v>0</v>
      </c>
      <c r="D1105" t="s">
        <v>724</v>
      </c>
    </row>
    <row r="1106" spans="1:4" x14ac:dyDescent="0.2">
      <c r="A1106" s="383">
        <v>7620307</v>
      </c>
      <c r="B1106" s="382" t="e">
        <f>#REF!</f>
        <v>#REF!</v>
      </c>
      <c r="C1106" s="383">
        <f>LTS001b!J46</f>
        <v>148</v>
      </c>
      <c r="D1106" t="s">
        <v>724</v>
      </c>
    </row>
    <row r="1107" spans="1:4" x14ac:dyDescent="0.2">
      <c r="A1107" s="383">
        <v>7620401</v>
      </c>
      <c r="B1107" s="382" t="e">
        <f>#REF!</f>
        <v>#REF!</v>
      </c>
      <c r="C1107" s="383">
        <f>LTS001b!B47</f>
        <v>0</v>
      </c>
      <c r="D1107" t="s">
        <v>724</v>
      </c>
    </row>
    <row r="1108" spans="1:4" x14ac:dyDescent="0.2">
      <c r="A1108" s="383">
        <v>7620402</v>
      </c>
      <c r="B1108" s="382" t="e">
        <f>#REF!</f>
        <v>#REF!</v>
      </c>
      <c r="C1108" s="383">
        <f>LTS001b!C47</f>
        <v>0</v>
      </c>
      <c r="D1108" t="s">
        <v>724</v>
      </c>
    </row>
    <row r="1109" spans="1:4" x14ac:dyDescent="0.2">
      <c r="A1109" s="383">
        <v>7620403</v>
      </c>
      <c r="B1109" s="382" t="e">
        <f>#REF!</f>
        <v>#REF!</v>
      </c>
      <c r="C1109" s="383">
        <f>LTS001b!D47</f>
        <v>1</v>
      </c>
      <c r="D1109" t="s">
        <v>724</v>
      </c>
    </row>
    <row r="1110" spans="1:4" x14ac:dyDescent="0.2">
      <c r="A1110" s="383">
        <v>7620404</v>
      </c>
      <c r="B1110" s="382" t="e">
        <f>#REF!</f>
        <v>#REF!</v>
      </c>
      <c r="C1110" s="383">
        <f>LTS001b!E47</f>
        <v>0</v>
      </c>
      <c r="D1110" t="s">
        <v>724</v>
      </c>
    </row>
    <row r="1111" spans="1:4" x14ac:dyDescent="0.2">
      <c r="A1111" s="383">
        <v>7620405</v>
      </c>
      <c r="B1111" s="382" t="e">
        <f>#REF!</f>
        <v>#REF!</v>
      </c>
      <c r="C1111" s="383">
        <f>LTS001b!F47</f>
        <v>1</v>
      </c>
      <c r="D1111" t="s">
        <v>724</v>
      </c>
    </row>
    <row r="1112" spans="1:4" x14ac:dyDescent="0.2">
      <c r="A1112" s="383">
        <v>7620406</v>
      </c>
      <c r="B1112" s="382" t="e">
        <f>#REF!</f>
        <v>#REF!</v>
      </c>
      <c r="C1112" s="383">
        <f>LTS001b!G47</f>
        <v>0</v>
      </c>
      <c r="D1112" t="s">
        <v>724</v>
      </c>
    </row>
    <row r="1113" spans="1:4" x14ac:dyDescent="0.2">
      <c r="A1113" s="383">
        <v>7620407</v>
      </c>
      <c r="B1113" s="382" t="e">
        <f>#REF!</f>
        <v>#REF!</v>
      </c>
      <c r="C1113" s="383">
        <f>LTS001b!J47</f>
        <v>2</v>
      </c>
      <c r="D1113" t="s">
        <v>724</v>
      </c>
    </row>
    <row r="1114" spans="1:4" x14ac:dyDescent="0.2">
      <c r="A1114" s="383">
        <v>7620501</v>
      </c>
      <c r="B1114" s="382" t="e">
        <f>#REF!</f>
        <v>#REF!</v>
      </c>
      <c r="C1114" s="383">
        <f>LTS001b!B48</f>
        <v>0</v>
      </c>
      <c r="D1114" t="s">
        <v>724</v>
      </c>
    </row>
    <row r="1115" spans="1:4" x14ac:dyDescent="0.2">
      <c r="A1115" s="383">
        <v>7620502</v>
      </c>
      <c r="B1115" s="382" t="e">
        <f>#REF!</f>
        <v>#REF!</v>
      </c>
      <c r="C1115" s="383">
        <f>LTS001b!C48</f>
        <v>0</v>
      </c>
      <c r="D1115" t="s">
        <v>724</v>
      </c>
    </row>
    <row r="1116" spans="1:4" x14ac:dyDescent="0.2">
      <c r="A1116" s="383">
        <v>7620503</v>
      </c>
      <c r="B1116" s="382" t="e">
        <f>#REF!</f>
        <v>#REF!</v>
      </c>
      <c r="C1116" s="383">
        <f>LTS001b!D48</f>
        <v>0</v>
      </c>
      <c r="D1116" t="s">
        <v>724</v>
      </c>
    </row>
    <row r="1117" spans="1:4" x14ac:dyDescent="0.2">
      <c r="A1117" s="383">
        <v>7620504</v>
      </c>
      <c r="B1117" s="382" t="e">
        <f>#REF!</f>
        <v>#REF!</v>
      </c>
      <c r="C1117" s="383">
        <f>LTS001b!E48</f>
        <v>0</v>
      </c>
      <c r="D1117" t="s">
        <v>724</v>
      </c>
    </row>
    <row r="1118" spans="1:4" x14ac:dyDescent="0.2">
      <c r="A1118" s="383">
        <v>7620505</v>
      </c>
      <c r="B1118" s="382" t="e">
        <f>#REF!</f>
        <v>#REF!</v>
      </c>
      <c r="C1118" s="383">
        <f>LTS001b!F48</f>
        <v>0</v>
      </c>
      <c r="D1118" t="s">
        <v>724</v>
      </c>
    </row>
    <row r="1119" spans="1:4" x14ac:dyDescent="0.2">
      <c r="A1119" s="383">
        <v>7620506</v>
      </c>
      <c r="B1119" s="382" t="e">
        <f>#REF!</f>
        <v>#REF!</v>
      </c>
      <c r="C1119" s="383">
        <f>LTS001b!G48</f>
        <v>0</v>
      </c>
      <c r="D1119" t="s">
        <v>724</v>
      </c>
    </row>
    <row r="1120" spans="1:4" x14ac:dyDescent="0.2">
      <c r="A1120" s="383">
        <v>7620507</v>
      </c>
      <c r="B1120" s="382" t="e">
        <f>#REF!</f>
        <v>#REF!</v>
      </c>
      <c r="C1120" s="383">
        <f>LTS001b!J48</f>
        <v>0</v>
      </c>
      <c r="D1120" t="s">
        <v>724</v>
      </c>
    </row>
    <row r="1121" spans="1:4" x14ac:dyDescent="0.2">
      <c r="A1121" s="383">
        <v>7620601</v>
      </c>
      <c r="B1121" s="382" t="e">
        <f>#REF!</f>
        <v>#REF!</v>
      </c>
      <c r="C1121" s="383">
        <f>LTS001b!B49</f>
        <v>0</v>
      </c>
      <c r="D1121" t="s">
        <v>724</v>
      </c>
    </row>
    <row r="1122" spans="1:4" x14ac:dyDescent="0.2">
      <c r="A1122" s="383">
        <v>7620602</v>
      </c>
      <c r="B1122" s="382" t="e">
        <f>#REF!</f>
        <v>#REF!</v>
      </c>
      <c r="C1122" s="383">
        <f>LTS001b!C49</f>
        <v>0</v>
      </c>
      <c r="D1122" t="s">
        <v>724</v>
      </c>
    </row>
    <row r="1123" spans="1:4" x14ac:dyDescent="0.2">
      <c r="A1123" s="383">
        <v>7620603</v>
      </c>
      <c r="B1123" s="382" t="e">
        <f>#REF!</f>
        <v>#REF!</v>
      </c>
      <c r="C1123" s="383">
        <f>LTS001b!D49</f>
        <v>3</v>
      </c>
      <c r="D1123" t="s">
        <v>724</v>
      </c>
    </row>
    <row r="1124" spans="1:4" x14ac:dyDescent="0.2">
      <c r="A1124" s="383">
        <v>7620604</v>
      </c>
      <c r="B1124" s="382" t="e">
        <f>#REF!</f>
        <v>#REF!</v>
      </c>
      <c r="C1124" s="383">
        <f>LTS001b!E49</f>
        <v>0</v>
      </c>
      <c r="D1124" t="s">
        <v>724</v>
      </c>
    </row>
    <row r="1125" spans="1:4" x14ac:dyDescent="0.2">
      <c r="A1125" s="383">
        <v>7620605</v>
      </c>
      <c r="B1125" s="382" t="e">
        <f>#REF!</f>
        <v>#REF!</v>
      </c>
      <c r="C1125" s="383">
        <f>LTS001b!F49</f>
        <v>3</v>
      </c>
      <c r="D1125" t="s">
        <v>724</v>
      </c>
    </row>
    <row r="1126" spans="1:4" x14ac:dyDescent="0.2">
      <c r="A1126" s="383">
        <v>7620606</v>
      </c>
      <c r="B1126" s="382" t="e">
        <f>#REF!</f>
        <v>#REF!</v>
      </c>
      <c r="C1126" s="383">
        <f>LTS001b!G49</f>
        <v>0</v>
      </c>
      <c r="D1126" t="s">
        <v>724</v>
      </c>
    </row>
    <row r="1127" spans="1:4" x14ac:dyDescent="0.2">
      <c r="A1127" s="383">
        <v>7620607</v>
      </c>
      <c r="B1127" s="382" t="e">
        <f>#REF!</f>
        <v>#REF!</v>
      </c>
      <c r="C1127" s="383">
        <f>LTS001b!J49</f>
        <v>6</v>
      </c>
      <c r="D1127" t="s">
        <v>724</v>
      </c>
    </row>
    <row r="1128" spans="1:4" x14ac:dyDescent="0.2">
      <c r="A1128" s="383">
        <v>7620701</v>
      </c>
      <c r="B1128" s="382" t="e">
        <f>#REF!</f>
        <v>#REF!</v>
      </c>
      <c r="C1128" s="383">
        <f>LTS001b!B50</f>
        <v>0</v>
      </c>
      <c r="D1128" t="s">
        <v>724</v>
      </c>
    </row>
    <row r="1129" spans="1:4" x14ac:dyDescent="0.2">
      <c r="A1129" s="383">
        <v>7620702</v>
      </c>
      <c r="B1129" s="382" t="e">
        <f>#REF!</f>
        <v>#REF!</v>
      </c>
      <c r="C1129" s="383">
        <f>LTS001b!C50</f>
        <v>0</v>
      </c>
      <c r="D1129" t="s">
        <v>724</v>
      </c>
    </row>
    <row r="1130" spans="1:4" x14ac:dyDescent="0.2">
      <c r="A1130" s="383">
        <v>7620703</v>
      </c>
      <c r="B1130" s="382" t="e">
        <f>#REF!</f>
        <v>#REF!</v>
      </c>
      <c r="C1130" s="383">
        <f>LTS001b!D50</f>
        <v>8</v>
      </c>
      <c r="D1130" t="s">
        <v>724</v>
      </c>
    </row>
    <row r="1131" spans="1:4" x14ac:dyDescent="0.2">
      <c r="A1131" s="383">
        <v>7620704</v>
      </c>
      <c r="B1131" s="382" t="e">
        <f>#REF!</f>
        <v>#REF!</v>
      </c>
      <c r="C1131" s="383">
        <f>LTS001b!E50</f>
        <v>0</v>
      </c>
      <c r="D1131" t="s">
        <v>724</v>
      </c>
    </row>
    <row r="1132" spans="1:4" x14ac:dyDescent="0.2">
      <c r="A1132" s="383">
        <v>7620705</v>
      </c>
      <c r="B1132" s="382" t="e">
        <f>#REF!</f>
        <v>#REF!</v>
      </c>
      <c r="C1132" s="383">
        <f>LTS001b!F50</f>
        <v>8</v>
      </c>
      <c r="D1132" t="s">
        <v>724</v>
      </c>
    </row>
    <row r="1133" spans="1:4" x14ac:dyDescent="0.2">
      <c r="A1133" s="383">
        <v>7620706</v>
      </c>
      <c r="B1133" s="382" t="e">
        <f>#REF!</f>
        <v>#REF!</v>
      </c>
      <c r="C1133" s="383">
        <f>LTS001b!G50</f>
        <v>0</v>
      </c>
      <c r="D1133" t="s">
        <v>724</v>
      </c>
    </row>
    <row r="1134" spans="1:4" x14ac:dyDescent="0.2">
      <c r="A1134" s="383">
        <v>7620707</v>
      </c>
      <c r="B1134" s="382" t="e">
        <f>#REF!</f>
        <v>#REF!</v>
      </c>
      <c r="C1134" s="383">
        <f>LTS001b!J50</f>
        <v>16</v>
      </c>
      <c r="D1134" t="s">
        <v>724</v>
      </c>
    </row>
    <row r="1135" spans="1:4" x14ac:dyDescent="0.2">
      <c r="A1135" s="383">
        <v>7620801</v>
      </c>
      <c r="B1135" s="382" t="e">
        <f>#REF!</f>
        <v>#REF!</v>
      </c>
      <c r="C1135" s="383">
        <f>LTS001b!B51</f>
        <v>0</v>
      </c>
      <c r="D1135" t="s">
        <v>724</v>
      </c>
    </row>
    <row r="1136" spans="1:4" x14ac:dyDescent="0.2">
      <c r="A1136" s="383">
        <v>7620802</v>
      </c>
      <c r="B1136" s="382" t="e">
        <f>#REF!</f>
        <v>#REF!</v>
      </c>
      <c r="C1136" s="383">
        <f>LTS001b!C51</f>
        <v>0</v>
      </c>
      <c r="D1136" t="s">
        <v>724</v>
      </c>
    </row>
    <row r="1137" spans="1:4" x14ac:dyDescent="0.2">
      <c r="A1137" s="383">
        <v>7620803</v>
      </c>
      <c r="B1137" s="382" t="e">
        <f>#REF!</f>
        <v>#REF!</v>
      </c>
      <c r="C1137" s="383">
        <f>LTS001b!D51</f>
        <v>0</v>
      </c>
      <c r="D1137" t="s">
        <v>724</v>
      </c>
    </row>
    <row r="1138" spans="1:4" x14ac:dyDescent="0.2">
      <c r="A1138" s="383">
        <v>7620804</v>
      </c>
      <c r="B1138" s="382" t="e">
        <f>#REF!</f>
        <v>#REF!</v>
      </c>
      <c r="C1138" s="383">
        <f>LTS001b!E51</f>
        <v>0</v>
      </c>
      <c r="D1138" t="s">
        <v>724</v>
      </c>
    </row>
    <row r="1139" spans="1:4" x14ac:dyDescent="0.2">
      <c r="A1139" s="383">
        <v>7620805</v>
      </c>
      <c r="B1139" s="382" t="e">
        <f>#REF!</f>
        <v>#REF!</v>
      </c>
      <c r="C1139" s="383">
        <f>LTS001b!F51</f>
        <v>0</v>
      </c>
      <c r="D1139" t="s">
        <v>724</v>
      </c>
    </row>
    <row r="1140" spans="1:4" x14ac:dyDescent="0.2">
      <c r="A1140" s="383">
        <v>7620806</v>
      </c>
      <c r="B1140" s="382" t="e">
        <f>#REF!</f>
        <v>#REF!</v>
      </c>
      <c r="C1140" s="383">
        <f>LTS001b!G51</f>
        <v>0</v>
      </c>
      <c r="D1140" t="s">
        <v>724</v>
      </c>
    </row>
    <row r="1141" spans="1:4" x14ac:dyDescent="0.2">
      <c r="A1141" s="383">
        <v>7620807</v>
      </c>
      <c r="B1141" s="382" t="e">
        <f>#REF!</f>
        <v>#REF!</v>
      </c>
      <c r="C1141" s="383">
        <f>LTS001b!J51</f>
        <v>0</v>
      </c>
      <c r="D1141" t="s">
        <v>724</v>
      </c>
    </row>
    <row r="1142" spans="1:4" x14ac:dyDescent="0.2">
      <c r="A1142" s="383">
        <v>7620901</v>
      </c>
      <c r="B1142" s="382" t="e">
        <f>#REF!</f>
        <v>#REF!</v>
      </c>
      <c r="C1142" s="383">
        <f>LTS001b!B52</f>
        <v>1</v>
      </c>
      <c r="D1142" t="s">
        <v>724</v>
      </c>
    </row>
    <row r="1143" spans="1:4" x14ac:dyDescent="0.2">
      <c r="A1143" s="383">
        <v>7620902</v>
      </c>
      <c r="B1143" s="382" t="e">
        <f>#REF!</f>
        <v>#REF!</v>
      </c>
      <c r="C1143" s="383">
        <f>LTS001b!C52</f>
        <v>5</v>
      </c>
      <c r="D1143" t="s">
        <v>724</v>
      </c>
    </row>
    <row r="1144" spans="1:4" x14ac:dyDescent="0.2">
      <c r="A1144" s="383">
        <v>7620903</v>
      </c>
      <c r="B1144" s="382" t="e">
        <f>#REF!</f>
        <v>#REF!</v>
      </c>
      <c r="C1144" s="383">
        <f>LTS001b!D52</f>
        <v>41</v>
      </c>
      <c r="D1144" t="s">
        <v>724</v>
      </c>
    </row>
    <row r="1145" spans="1:4" x14ac:dyDescent="0.2">
      <c r="A1145" s="383">
        <v>7620904</v>
      </c>
      <c r="B1145" s="382" t="e">
        <f>#REF!</f>
        <v>#REF!</v>
      </c>
      <c r="C1145" s="383">
        <f>LTS001b!E52</f>
        <v>15</v>
      </c>
      <c r="D1145" t="s">
        <v>724</v>
      </c>
    </row>
    <row r="1146" spans="1:4" x14ac:dyDescent="0.2">
      <c r="A1146" s="383">
        <v>7620905</v>
      </c>
      <c r="B1146" s="382" t="e">
        <f>#REF!</f>
        <v>#REF!</v>
      </c>
      <c r="C1146" s="383">
        <f>LTS001b!F52</f>
        <v>57</v>
      </c>
      <c r="D1146" t="s">
        <v>724</v>
      </c>
    </row>
    <row r="1147" spans="1:4" x14ac:dyDescent="0.2">
      <c r="A1147" s="383">
        <v>7620906</v>
      </c>
      <c r="B1147" s="382" t="e">
        <f>#REF!</f>
        <v>#REF!</v>
      </c>
      <c r="C1147" s="383">
        <f>LTS001b!G52</f>
        <v>0</v>
      </c>
      <c r="D1147" t="s">
        <v>724</v>
      </c>
    </row>
    <row r="1148" spans="1:4" x14ac:dyDescent="0.2">
      <c r="A1148" s="383">
        <v>7620907</v>
      </c>
      <c r="B1148" s="382" t="e">
        <f>#REF!</f>
        <v>#REF!</v>
      </c>
      <c r="C1148" s="383">
        <f>LTS001b!J52</f>
        <v>119</v>
      </c>
      <c r="D1148" t="s">
        <v>724</v>
      </c>
    </row>
    <row r="1149" spans="1:4" x14ac:dyDescent="0.2">
      <c r="A1149" s="383">
        <v>7621001</v>
      </c>
      <c r="B1149" s="382" t="e">
        <f>#REF!</f>
        <v>#REF!</v>
      </c>
      <c r="C1149" s="383">
        <f>LTS001b!B53</f>
        <v>1</v>
      </c>
      <c r="D1149" t="s">
        <v>724</v>
      </c>
    </row>
    <row r="1150" spans="1:4" x14ac:dyDescent="0.2">
      <c r="A1150" s="383">
        <v>7621002</v>
      </c>
      <c r="B1150" s="382" t="e">
        <f>#REF!</f>
        <v>#REF!</v>
      </c>
      <c r="C1150" s="383">
        <f>LTS001b!C53</f>
        <v>0</v>
      </c>
      <c r="D1150" t="s">
        <v>724</v>
      </c>
    </row>
    <row r="1151" spans="1:4" x14ac:dyDescent="0.2">
      <c r="A1151" s="383">
        <v>7621003</v>
      </c>
      <c r="B1151" s="382" t="e">
        <f>#REF!</f>
        <v>#REF!</v>
      </c>
      <c r="C1151" s="383">
        <f>LTS001b!D53</f>
        <v>2</v>
      </c>
      <c r="D1151" t="s">
        <v>724</v>
      </c>
    </row>
    <row r="1152" spans="1:4" x14ac:dyDescent="0.2">
      <c r="A1152" s="383">
        <v>7621004</v>
      </c>
      <c r="B1152" s="382" t="e">
        <f>#REF!</f>
        <v>#REF!</v>
      </c>
      <c r="C1152" s="383">
        <f>LTS001b!E53</f>
        <v>3</v>
      </c>
      <c r="D1152" t="s">
        <v>724</v>
      </c>
    </row>
    <row r="1153" spans="1:4" x14ac:dyDescent="0.2">
      <c r="A1153" s="383">
        <v>7621005</v>
      </c>
      <c r="B1153" s="382" t="e">
        <f>#REF!</f>
        <v>#REF!</v>
      </c>
      <c r="C1153" s="383">
        <f>LTS001b!F53</f>
        <v>14</v>
      </c>
      <c r="D1153" t="s">
        <v>724</v>
      </c>
    </row>
    <row r="1154" spans="1:4" x14ac:dyDescent="0.2">
      <c r="A1154" s="383">
        <v>7621006</v>
      </c>
      <c r="B1154" s="382" t="e">
        <f>#REF!</f>
        <v>#REF!</v>
      </c>
      <c r="C1154" s="383">
        <f>LTS001b!G53</f>
        <v>0</v>
      </c>
      <c r="D1154" t="s">
        <v>724</v>
      </c>
    </row>
    <row r="1155" spans="1:4" x14ac:dyDescent="0.2">
      <c r="A1155" s="383">
        <v>7621007</v>
      </c>
      <c r="B1155" s="382" t="e">
        <f>#REF!</f>
        <v>#REF!</v>
      </c>
      <c r="C1155" s="383">
        <f>LTS001b!J53</f>
        <v>20</v>
      </c>
      <c r="D1155" t="s">
        <v>724</v>
      </c>
    </row>
    <row r="1156" spans="1:4" x14ac:dyDescent="0.2">
      <c r="A1156" s="383">
        <v>7621101</v>
      </c>
      <c r="B1156" s="382" t="e">
        <f>#REF!</f>
        <v>#REF!</v>
      </c>
      <c r="C1156" s="383">
        <f>LTS001b!B54</f>
        <v>0</v>
      </c>
      <c r="D1156" t="s">
        <v>724</v>
      </c>
    </row>
    <row r="1157" spans="1:4" x14ac:dyDescent="0.2">
      <c r="A1157" s="383">
        <v>7621102</v>
      </c>
      <c r="B1157" s="382" t="e">
        <f>#REF!</f>
        <v>#REF!</v>
      </c>
      <c r="C1157" s="383">
        <f>LTS001b!C54</f>
        <v>0</v>
      </c>
      <c r="D1157" t="s">
        <v>724</v>
      </c>
    </row>
    <row r="1158" spans="1:4" x14ac:dyDescent="0.2">
      <c r="A1158" s="383">
        <v>7621103</v>
      </c>
      <c r="B1158" s="382" t="e">
        <f>#REF!</f>
        <v>#REF!</v>
      </c>
      <c r="C1158" s="383">
        <f>LTS001b!D54</f>
        <v>0</v>
      </c>
      <c r="D1158" t="s">
        <v>724</v>
      </c>
    </row>
    <row r="1159" spans="1:4" x14ac:dyDescent="0.2">
      <c r="A1159" s="383">
        <v>7621104</v>
      </c>
      <c r="B1159" s="382" t="e">
        <f>#REF!</f>
        <v>#REF!</v>
      </c>
      <c r="C1159" s="383">
        <f>LTS001b!E54</f>
        <v>0</v>
      </c>
      <c r="D1159" t="s">
        <v>724</v>
      </c>
    </row>
    <row r="1160" spans="1:4" x14ac:dyDescent="0.2">
      <c r="A1160" s="383">
        <v>7621105</v>
      </c>
      <c r="B1160" s="382" t="e">
        <f>#REF!</f>
        <v>#REF!</v>
      </c>
      <c r="C1160" s="383">
        <f>LTS001b!F54</f>
        <v>1</v>
      </c>
      <c r="D1160" t="s">
        <v>724</v>
      </c>
    </row>
    <row r="1161" spans="1:4" x14ac:dyDescent="0.2">
      <c r="A1161" s="383">
        <v>7621106</v>
      </c>
      <c r="B1161" s="382" t="e">
        <f>#REF!</f>
        <v>#REF!</v>
      </c>
      <c r="C1161" s="383">
        <f>LTS001b!G54</f>
        <v>0</v>
      </c>
      <c r="D1161" t="s">
        <v>724</v>
      </c>
    </row>
    <row r="1162" spans="1:4" x14ac:dyDescent="0.2">
      <c r="A1162" s="383">
        <v>7621107</v>
      </c>
      <c r="B1162" s="382" t="e">
        <f>#REF!</f>
        <v>#REF!</v>
      </c>
      <c r="C1162" s="383">
        <f>LTS001b!J54</f>
        <v>1</v>
      </c>
      <c r="D1162" t="s">
        <v>724</v>
      </c>
    </row>
    <row r="1163" spans="1:4" x14ac:dyDescent="0.2">
      <c r="A1163" s="383">
        <v>7621201</v>
      </c>
      <c r="B1163" s="382" t="e">
        <f>#REF!</f>
        <v>#REF!</v>
      </c>
      <c r="C1163" s="383">
        <f>LTS001b!B55</f>
        <v>0</v>
      </c>
      <c r="D1163" t="s">
        <v>724</v>
      </c>
    </row>
    <row r="1164" spans="1:4" x14ac:dyDescent="0.2">
      <c r="A1164" s="383">
        <v>7621202</v>
      </c>
      <c r="B1164" s="382" t="e">
        <f>#REF!</f>
        <v>#REF!</v>
      </c>
      <c r="C1164" s="383">
        <f>LTS001b!C55</f>
        <v>0</v>
      </c>
      <c r="D1164" t="s">
        <v>724</v>
      </c>
    </row>
    <row r="1165" spans="1:4" x14ac:dyDescent="0.2">
      <c r="A1165" s="383">
        <v>7621203</v>
      </c>
      <c r="B1165" s="382" t="e">
        <f>#REF!</f>
        <v>#REF!</v>
      </c>
      <c r="C1165" s="383">
        <f>LTS001b!D55</f>
        <v>0</v>
      </c>
      <c r="D1165" t="s">
        <v>724</v>
      </c>
    </row>
    <row r="1166" spans="1:4" x14ac:dyDescent="0.2">
      <c r="A1166" s="383">
        <v>7621204</v>
      </c>
      <c r="B1166" s="382" t="e">
        <f>#REF!</f>
        <v>#REF!</v>
      </c>
      <c r="C1166" s="383">
        <f>LTS001b!E55</f>
        <v>0</v>
      </c>
      <c r="D1166" t="s">
        <v>724</v>
      </c>
    </row>
    <row r="1167" spans="1:4" x14ac:dyDescent="0.2">
      <c r="A1167" s="383">
        <v>7621205</v>
      </c>
      <c r="B1167" s="382" t="e">
        <f>#REF!</f>
        <v>#REF!</v>
      </c>
      <c r="C1167" s="383">
        <f>LTS001b!F55</f>
        <v>1</v>
      </c>
      <c r="D1167" t="s">
        <v>724</v>
      </c>
    </row>
    <row r="1168" spans="1:4" x14ac:dyDescent="0.2">
      <c r="A1168" s="383">
        <v>7621206</v>
      </c>
      <c r="B1168" s="382" t="e">
        <f>#REF!</f>
        <v>#REF!</v>
      </c>
      <c r="C1168" s="383">
        <f>LTS001b!G55</f>
        <v>0</v>
      </c>
      <c r="D1168" t="s">
        <v>724</v>
      </c>
    </row>
    <row r="1169" spans="1:4" x14ac:dyDescent="0.2">
      <c r="A1169" s="383">
        <v>7621207</v>
      </c>
      <c r="B1169" s="382" t="e">
        <f>#REF!</f>
        <v>#REF!</v>
      </c>
      <c r="C1169" s="383">
        <f>LTS001b!J55</f>
        <v>1</v>
      </c>
      <c r="D1169" t="s">
        <v>724</v>
      </c>
    </row>
    <row r="1170" spans="1:4" x14ac:dyDescent="0.2">
      <c r="A1170" s="383">
        <v>7621301</v>
      </c>
      <c r="B1170" s="382" t="e">
        <f>#REF!</f>
        <v>#REF!</v>
      </c>
      <c r="C1170" s="383">
        <f>LTS001b!B56</f>
        <v>0</v>
      </c>
      <c r="D1170" t="s">
        <v>724</v>
      </c>
    </row>
    <row r="1171" spans="1:4" x14ac:dyDescent="0.2">
      <c r="A1171" s="383">
        <v>7621302</v>
      </c>
      <c r="B1171" s="382" t="e">
        <f>#REF!</f>
        <v>#REF!</v>
      </c>
      <c r="C1171" s="383">
        <f>LTS001b!C56</f>
        <v>0</v>
      </c>
      <c r="D1171" t="s">
        <v>724</v>
      </c>
    </row>
    <row r="1172" spans="1:4" x14ac:dyDescent="0.2">
      <c r="A1172" s="383">
        <v>7621303</v>
      </c>
      <c r="B1172" s="382" t="e">
        <f>#REF!</f>
        <v>#REF!</v>
      </c>
      <c r="C1172" s="383">
        <f>LTS001b!D56</f>
        <v>3</v>
      </c>
      <c r="D1172" t="s">
        <v>724</v>
      </c>
    </row>
    <row r="1173" spans="1:4" x14ac:dyDescent="0.2">
      <c r="A1173" s="383">
        <v>7621304</v>
      </c>
      <c r="B1173" s="382" t="e">
        <f>#REF!</f>
        <v>#REF!</v>
      </c>
      <c r="C1173" s="383">
        <f>LTS001b!E56</f>
        <v>1</v>
      </c>
      <c r="D1173" t="s">
        <v>724</v>
      </c>
    </row>
    <row r="1174" spans="1:4" x14ac:dyDescent="0.2">
      <c r="A1174" s="383">
        <v>7621305</v>
      </c>
      <c r="B1174" s="382" t="e">
        <f>#REF!</f>
        <v>#REF!</v>
      </c>
      <c r="C1174" s="383">
        <f>LTS001b!F56</f>
        <v>5</v>
      </c>
      <c r="D1174" t="s">
        <v>724</v>
      </c>
    </row>
    <row r="1175" spans="1:4" x14ac:dyDescent="0.2">
      <c r="A1175" s="383">
        <v>7621306</v>
      </c>
      <c r="B1175" s="382" t="e">
        <f>#REF!</f>
        <v>#REF!</v>
      </c>
      <c r="C1175" s="383">
        <f>LTS001b!G56</f>
        <v>0</v>
      </c>
      <c r="D1175" t="s">
        <v>724</v>
      </c>
    </row>
    <row r="1176" spans="1:4" x14ac:dyDescent="0.2">
      <c r="A1176" s="383">
        <v>7621307</v>
      </c>
      <c r="B1176" s="382" t="e">
        <f>#REF!</f>
        <v>#REF!</v>
      </c>
      <c r="C1176" s="383">
        <f>LTS001b!J56</f>
        <v>9</v>
      </c>
      <c r="D1176" t="s">
        <v>724</v>
      </c>
    </row>
    <row r="1177" spans="1:4" x14ac:dyDescent="0.2">
      <c r="A1177" s="383">
        <v>7621401</v>
      </c>
      <c r="B1177" s="382" t="e">
        <f>#REF!</f>
        <v>#REF!</v>
      </c>
      <c r="C1177" s="383">
        <f>LTS001b!B57</f>
        <v>1</v>
      </c>
      <c r="D1177" t="s">
        <v>724</v>
      </c>
    </row>
    <row r="1178" spans="1:4" x14ac:dyDescent="0.2">
      <c r="A1178" s="383">
        <v>7621402</v>
      </c>
      <c r="B1178" s="382" t="e">
        <f>#REF!</f>
        <v>#REF!</v>
      </c>
      <c r="C1178" s="383">
        <f>LTS001b!C57</f>
        <v>1</v>
      </c>
      <c r="D1178" t="s">
        <v>724</v>
      </c>
    </row>
    <row r="1179" spans="1:4" x14ac:dyDescent="0.2">
      <c r="A1179" s="383">
        <v>7621403</v>
      </c>
      <c r="B1179" s="382" t="e">
        <f>#REF!</f>
        <v>#REF!</v>
      </c>
      <c r="C1179" s="383">
        <f>LTS001b!D57</f>
        <v>17</v>
      </c>
      <c r="D1179" t="s">
        <v>724</v>
      </c>
    </row>
    <row r="1180" spans="1:4" x14ac:dyDescent="0.2">
      <c r="A1180" s="383">
        <v>7621404</v>
      </c>
      <c r="B1180" s="382" t="e">
        <f>#REF!</f>
        <v>#REF!</v>
      </c>
      <c r="C1180" s="383">
        <f>LTS001b!E57</f>
        <v>3</v>
      </c>
      <c r="D1180" t="s">
        <v>724</v>
      </c>
    </row>
    <row r="1181" spans="1:4" x14ac:dyDescent="0.2">
      <c r="A1181" s="383">
        <v>7621405</v>
      </c>
      <c r="B1181" s="382" t="e">
        <f>#REF!</f>
        <v>#REF!</v>
      </c>
      <c r="C1181" s="383">
        <f>LTS001b!F57</f>
        <v>12</v>
      </c>
      <c r="D1181" t="s">
        <v>724</v>
      </c>
    </row>
    <row r="1182" spans="1:4" x14ac:dyDescent="0.2">
      <c r="A1182" s="383">
        <v>7621406</v>
      </c>
      <c r="B1182" s="382" t="e">
        <f>#REF!</f>
        <v>#REF!</v>
      </c>
      <c r="C1182" s="383">
        <f>LTS001b!G57</f>
        <v>0</v>
      </c>
      <c r="D1182" t="s">
        <v>724</v>
      </c>
    </row>
    <row r="1183" spans="1:4" x14ac:dyDescent="0.2">
      <c r="A1183" s="383">
        <v>7621407</v>
      </c>
      <c r="B1183" s="382" t="e">
        <f>#REF!</f>
        <v>#REF!</v>
      </c>
      <c r="C1183" s="383">
        <f>LTS001b!J57</f>
        <v>34</v>
      </c>
      <c r="D1183" t="s">
        <v>724</v>
      </c>
    </row>
    <row r="1184" spans="1:4" x14ac:dyDescent="0.2">
      <c r="A1184" s="383">
        <v>7621501</v>
      </c>
      <c r="B1184" s="382" t="e">
        <f>#REF!</f>
        <v>#REF!</v>
      </c>
      <c r="C1184" s="383">
        <f>LTS001b!B58</f>
        <v>0</v>
      </c>
      <c r="D1184" t="s">
        <v>724</v>
      </c>
    </row>
    <row r="1185" spans="1:4" x14ac:dyDescent="0.2">
      <c r="A1185" s="383">
        <v>7621502</v>
      </c>
      <c r="B1185" s="382" t="e">
        <f>#REF!</f>
        <v>#REF!</v>
      </c>
      <c r="C1185" s="383">
        <f>LTS001b!C58</f>
        <v>1</v>
      </c>
      <c r="D1185" t="s">
        <v>724</v>
      </c>
    </row>
    <row r="1186" spans="1:4" x14ac:dyDescent="0.2">
      <c r="A1186" s="383">
        <v>7621503</v>
      </c>
      <c r="B1186" s="382" t="e">
        <f>#REF!</f>
        <v>#REF!</v>
      </c>
      <c r="C1186" s="383">
        <f>LTS001b!D58</f>
        <v>4</v>
      </c>
      <c r="D1186" t="s">
        <v>724</v>
      </c>
    </row>
    <row r="1187" spans="1:4" x14ac:dyDescent="0.2">
      <c r="A1187" s="383">
        <v>7621504</v>
      </c>
      <c r="B1187" s="382" t="e">
        <f>#REF!</f>
        <v>#REF!</v>
      </c>
      <c r="C1187" s="383">
        <f>LTS001b!E58</f>
        <v>3</v>
      </c>
      <c r="D1187" t="s">
        <v>724</v>
      </c>
    </row>
    <row r="1188" spans="1:4" x14ac:dyDescent="0.2">
      <c r="A1188" s="383">
        <v>7621505</v>
      </c>
      <c r="B1188" s="382" t="e">
        <f>#REF!</f>
        <v>#REF!</v>
      </c>
      <c r="C1188" s="383">
        <f>LTS001b!F58</f>
        <v>12</v>
      </c>
      <c r="D1188" t="s">
        <v>724</v>
      </c>
    </row>
    <row r="1189" spans="1:4" x14ac:dyDescent="0.2">
      <c r="A1189" s="383">
        <v>7621506</v>
      </c>
      <c r="B1189" s="382" t="e">
        <f>#REF!</f>
        <v>#REF!</v>
      </c>
      <c r="C1189" s="383">
        <f>LTS001b!G58</f>
        <v>0</v>
      </c>
      <c r="D1189" t="s">
        <v>724</v>
      </c>
    </row>
    <row r="1190" spans="1:4" x14ac:dyDescent="0.2">
      <c r="A1190" s="383">
        <v>7621507</v>
      </c>
      <c r="B1190" s="382" t="e">
        <f>#REF!</f>
        <v>#REF!</v>
      </c>
      <c r="C1190" s="383">
        <f>LTS001b!J58</f>
        <v>20</v>
      </c>
      <c r="D1190" t="s">
        <v>724</v>
      </c>
    </row>
    <row r="1191" spans="1:4" x14ac:dyDescent="0.2">
      <c r="A1191" s="383">
        <v>7621601</v>
      </c>
      <c r="B1191" s="382" t="e">
        <f>#REF!</f>
        <v>#REF!</v>
      </c>
      <c r="C1191" s="383">
        <f>LTS001b!B59</f>
        <v>0</v>
      </c>
      <c r="D1191" t="s">
        <v>724</v>
      </c>
    </row>
    <row r="1192" spans="1:4" x14ac:dyDescent="0.2">
      <c r="A1192" s="383">
        <v>7621602</v>
      </c>
      <c r="B1192" s="382" t="e">
        <f>#REF!</f>
        <v>#REF!</v>
      </c>
      <c r="C1192" s="383">
        <f>LTS001b!C59</f>
        <v>2</v>
      </c>
      <c r="D1192" t="s">
        <v>724</v>
      </c>
    </row>
    <row r="1193" spans="1:4" x14ac:dyDescent="0.2">
      <c r="A1193" s="383">
        <v>7621603</v>
      </c>
      <c r="B1193" s="382" t="e">
        <f>#REF!</f>
        <v>#REF!</v>
      </c>
      <c r="C1193" s="383">
        <f>LTS001b!D59</f>
        <v>1</v>
      </c>
      <c r="D1193" t="s">
        <v>724</v>
      </c>
    </row>
    <row r="1194" spans="1:4" x14ac:dyDescent="0.2">
      <c r="A1194" s="383">
        <v>7621604</v>
      </c>
      <c r="B1194" s="382" t="e">
        <f>#REF!</f>
        <v>#REF!</v>
      </c>
      <c r="C1194" s="383">
        <f>LTS001b!E59</f>
        <v>0</v>
      </c>
      <c r="D1194" t="s">
        <v>724</v>
      </c>
    </row>
    <row r="1195" spans="1:4" x14ac:dyDescent="0.2">
      <c r="A1195" s="383">
        <v>7621605</v>
      </c>
      <c r="B1195" s="382" t="e">
        <f>#REF!</f>
        <v>#REF!</v>
      </c>
      <c r="C1195" s="383">
        <f>LTS001b!F59</f>
        <v>4</v>
      </c>
      <c r="D1195" t="s">
        <v>724</v>
      </c>
    </row>
    <row r="1196" spans="1:4" x14ac:dyDescent="0.2">
      <c r="A1196" s="383">
        <v>7621606</v>
      </c>
      <c r="B1196" s="382" t="e">
        <f>#REF!</f>
        <v>#REF!</v>
      </c>
      <c r="C1196" s="383">
        <f>LTS001b!G59</f>
        <v>0</v>
      </c>
      <c r="D1196" t="s">
        <v>724</v>
      </c>
    </row>
    <row r="1197" spans="1:4" x14ac:dyDescent="0.2">
      <c r="A1197" s="383">
        <v>7621607</v>
      </c>
      <c r="B1197" s="382" t="e">
        <f>#REF!</f>
        <v>#REF!</v>
      </c>
      <c r="C1197" s="383">
        <f>LTS001b!J59</f>
        <v>7</v>
      </c>
      <c r="D1197" t="s">
        <v>724</v>
      </c>
    </row>
    <row r="1198" spans="1:4" x14ac:dyDescent="0.2">
      <c r="A1198" s="383">
        <v>7621701</v>
      </c>
      <c r="B1198" s="382" t="e">
        <f>#REF!</f>
        <v>#REF!</v>
      </c>
      <c r="C1198" s="383">
        <f>LTS001b!B60</f>
        <v>0</v>
      </c>
      <c r="D1198" t="s">
        <v>724</v>
      </c>
    </row>
    <row r="1199" spans="1:4" x14ac:dyDescent="0.2">
      <c r="A1199" s="383">
        <v>7621702</v>
      </c>
      <c r="B1199" s="382" t="e">
        <f>#REF!</f>
        <v>#REF!</v>
      </c>
      <c r="C1199" s="383">
        <f>LTS001b!C60</f>
        <v>0</v>
      </c>
      <c r="D1199" t="s">
        <v>724</v>
      </c>
    </row>
    <row r="1200" spans="1:4" x14ac:dyDescent="0.2">
      <c r="A1200" s="383">
        <v>7621703</v>
      </c>
      <c r="B1200" s="382" t="e">
        <f>#REF!</f>
        <v>#REF!</v>
      </c>
      <c r="C1200" s="383">
        <f>LTS001b!D60</f>
        <v>0</v>
      </c>
      <c r="D1200" t="s">
        <v>724</v>
      </c>
    </row>
    <row r="1201" spans="1:4" x14ac:dyDescent="0.2">
      <c r="A1201" s="383">
        <v>7621704</v>
      </c>
      <c r="B1201" s="382" t="e">
        <f>#REF!</f>
        <v>#REF!</v>
      </c>
      <c r="C1201" s="383">
        <f>LTS001b!E60</f>
        <v>0</v>
      </c>
      <c r="D1201" t="s">
        <v>724</v>
      </c>
    </row>
    <row r="1202" spans="1:4" x14ac:dyDescent="0.2">
      <c r="A1202" s="383">
        <v>7621705</v>
      </c>
      <c r="B1202" s="382" t="e">
        <f>#REF!</f>
        <v>#REF!</v>
      </c>
      <c r="C1202" s="383">
        <f>LTS001b!F60</f>
        <v>1</v>
      </c>
      <c r="D1202" t="s">
        <v>724</v>
      </c>
    </row>
    <row r="1203" spans="1:4" x14ac:dyDescent="0.2">
      <c r="A1203" s="383">
        <v>7621706</v>
      </c>
      <c r="B1203" s="382" t="e">
        <f>#REF!</f>
        <v>#REF!</v>
      </c>
      <c r="C1203" s="383">
        <f>LTS001b!G60</f>
        <v>0</v>
      </c>
      <c r="D1203" t="s">
        <v>724</v>
      </c>
    </row>
    <row r="1204" spans="1:4" x14ac:dyDescent="0.2">
      <c r="A1204" s="383">
        <v>7621707</v>
      </c>
      <c r="B1204" s="382" t="e">
        <f>#REF!</f>
        <v>#REF!</v>
      </c>
      <c r="C1204" s="383">
        <f>LTS001b!J60</f>
        <v>1</v>
      </c>
      <c r="D1204" t="s">
        <v>724</v>
      </c>
    </row>
    <row r="1205" spans="1:4" x14ac:dyDescent="0.2">
      <c r="A1205" s="383">
        <v>7621801</v>
      </c>
      <c r="B1205" s="382" t="e">
        <f>#REF!</f>
        <v>#REF!</v>
      </c>
      <c r="C1205" s="383">
        <f>LTS001b!B61</f>
        <v>1</v>
      </c>
      <c r="D1205" t="s">
        <v>724</v>
      </c>
    </row>
    <row r="1206" spans="1:4" x14ac:dyDescent="0.2">
      <c r="A1206" s="383">
        <v>7621802</v>
      </c>
      <c r="B1206" s="382" t="e">
        <f>#REF!</f>
        <v>#REF!</v>
      </c>
      <c r="C1206" s="383">
        <f>LTS001b!C61</f>
        <v>2</v>
      </c>
      <c r="D1206" t="s">
        <v>724</v>
      </c>
    </row>
    <row r="1207" spans="1:4" x14ac:dyDescent="0.2">
      <c r="A1207" s="383">
        <v>7621803</v>
      </c>
      <c r="B1207" s="382" t="e">
        <f>#REF!</f>
        <v>#REF!</v>
      </c>
      <c r="C1207" s="383">
        <f>LTS001b!D61</f>
        <v>0</v>
      </c>
      <c r="D1207" t="s">
        <v>724</v>
      </c>
    </row>
    <row r="1208" spans="1:4" x14ac:dyDescent="0.2">
      <c r="A1208" s="383">
        <v>7621804</v>
      </c>
      <c r="B1208" s="382" t="e">
        <f>#REF!</f>
        <v>#REF!</v>
      </c>
      <c r="C1208" s="383">
        <f>LTS001b!E61</f>
        <v>0</v>
      </c>
      <c r="D1208" t="s">
        <v>724</v>
      </c>
    </row>
    <row r="1209" spans="1:4" x14ac:dyDescent="0.2">
      <c r="A1209" s="383">
        <v>7621805</v>
      </c>
      <c r="B1209" s="382" t="e">
        <f>#REF!</f>
        <v>#REF!</v>
      </c>
      <c r="C1209" s="383">
        <f>LTS001b!F61</f>
        <v>2</v>
      </c>
      <c r="D1209" t="s">
        <v>724</v>
      </c>
    </row>
    <row r="1210" spans="1:4" x14ac:dyDescent="0.2">
      <c r="A1210" s="383">
        <v>7621806</v>
      </c>
      <c r="B1210" s="382" t="e">
        <f>#REF!</f>
        <v>#REF!</v>
      </c>
      <c r="C1210" s="383">
        <f>LTS001b!G61</f>
        <v>0</v>
      </c>
      <c r="D1210" t="s">
        <v>724</v>
      </c>
    </row>
    <row r="1211" spans="1:4" x14ac:dyDescent="0.2">
      <c r="A1211" s="383">
        <v>7621807</v>
      </c>
      <c r="B1211" s="382" t="e">
        <f>#REF!</f>
        <v>#REF!</v>
      </c>
      <c r="C1211" s="383">
        <f>LTS001b!J61</f>
        <v>5</v>
      </c>
      <c r="D1211" t="s">
        <v>724</v>
      </c>
    </row>
    <row r="1212" spans="1:4" x14ac:dyDescent="0.2">
      <c r="A1212" s="383">
        <v>7621901</v>
      </c>
      <c r="B1212" s="382" t="e">
        <f>#REF!</f>
        <v>#REF!</v>
      </c>
      <c r="C1212" s="383">
        <f>LTS001b!B62</f>
        <v>0</v>
      </c>
      <c r="D1212" t="s">
        <v>724</v>
      </c>
    </row>
    <row r="1213" spans="1:4" x14ac:dyDescent="0.2">
      <c r="A1213" s="383">
        <v>7621902</v>
      </c>
      <c r="B1213" s="382" t="e">
        <f>#REF!</f>
        <v>#REF!</v>
      </c>
      <c r="C1213" s="383">
        <f>LTS001b!C62</f>
        <v>8</v>
      </c>
      <c r="D1213" t="s">
        <v>724</v>
      </c>
    </row>
    <row r="1214" spans="1:4" x14ac:dyDescent="0.2">
      <c r="A1214" s="383">
        <v>7621903</v>
      </c>
      <c r="B1214" s="382" t="e">
        <f>#REF!</f>
        <v>#REF!</v>
      </c>
      <c r="C1214" s="383">
        <f>LTS001b!D62</f>
        <v>25</v>
      </c>
      <c r="D1214" t="s">
        <v>724</v>
      </c>
    </row>
    <row r="1215" spans="1:4" x14ac:dyDescent="0.2">
      <c r="A1215" s="383">
        <v>7621904</v>
      </c>
      <c r="B1215" s="382" t="e">
        <f>#REF!</f>
        <v>#REF!</v>
      </c>
      <c r="C1215" s="383">
        <f>LTS001b!E62</f>
        <v>7</v>
      </c>
      <c r="D1215" t="s">
        <v>724</v>
      </c>
    </row>
    <row r="1216" spans="1:4" x14ac:dyDescent="0.2">
      <c r="A1216" s="383">
        <v>7621905</v>
      </c>
      <c r="B1216" s="382" t="e">
        <f>#REF!</f>
        <v>#REF!</v>
      </c>
      <c r="C1216" s="383">
        <f>LTS001b!F62</f>
        <v>33</v>
      </c>
      <c r="D1216" t="s">
        <v>724</v>
      </c>
    </row>
    <row r="1217" spans="1:4" x14ac:dyDescent="0.2">
      <c r="A1217" s="383">
        <v>7621906</v>
      </c>
      <c r="B1217" s="382" t="e">
        <f>#REF!</f>
        <v>#REF!</v>
      </c>
      <c r="C1217" s="383">
        <f>LTS001b!G62</f>
        <v>0</v>
      </c>
      <c r="D1217" t="s">
        <v>724</v>
      </c>
    </row>
    <row r="1218" spans="1:4" x14ac:dyDescent="0.2">
      <c r="A1218" s="383">
        <v>7621907</v>
      </c>
      <c r="B1218" s="382" t="e">
        <f>#REF!</f>
        <v>#REF!</v>
      </c>
      <c r="C1218" s="383">
        <f>LTS001b!J62</f>
        <v>73</v>
      </c>
      <c r="D1218" t="s">
        <v>724</v>
      </c>
    </row>
    <row r="1219" spans="1:4" x14ac:dyDescent="0.2">
      <c r="A1219" s="383">
        <v>7622001</v>
      </c>
      <c r="B1219" s="382" t="e">
        <f>#REF!</f>
        <v>#REF!</v>
      </c>
      <c r="C1219" s="383">
        <f>LTS001b!B63</f>
        <v>0</v>
      </c>
      <c r="D1219" t="s">
        <v>724</v>
      </c>
    </row>
    <row r="1220" spans="1:4" x14ac:dyDescent="0.2">
      <c r="A1220" s="383">
        <v>7622002</v>
      </c>
      <c r="B1220" s="382" t="e">
        <f>#REF!</f>
        <v>#REF!</v>
      </c>
      <c r="C1220" s="383">
        <f>LTS001b!C63</f>
        <v>0</v>
      </c>
      <c r="D1220" t="s">
        <v>724</v>
      </c>
    </row>
    <row r="1221" spans="1:4" x14ac:dyDescent="0.2">
      <c r="A1221" s="383">
        <v>7622003</v>
      </c>
      <c r="B1221" s="382" t="e">
        <f>#REF!</f>
        <v>#REF!</v>
      </c>
      <c r="C1221" s="383">
        <f>LTS001b!D63</f>
        <v>0</v>
      </c>
      <c r="D1221" t="s">
        <v>724</v>
      </c>
    </row>
    <row r="1222" spans="1:4" x14ac:dyDescent="0.2">
      <c r="A1222" s="383">
        <v>7622004</v>
      </c>
      <c r="B1222" s="382" t="e">
        <f>#REF!</f>
        <v>#REF!</v>
      </c>
      <c r="C1222" s="383">
        <f>LTS001b!E63</f>
        <v>0</v>
      </c>
      <c r="D1222" t="s">
        <v>724</v>
      </c>
    </row>
    <row r="1223" spans="1:4" x14ac:dyDescent="0.2">
      <c r="A1223" s="383">
        <v>7622005</v>
      </c>
      <c r="B1223" s="382" t="e">
        <f>#REF!</f>
        <v>#REF!</v>
      </c>
      <c r="C1223" s="383">
        <f>LTS001b!F63</f>
        <v>1</v>
      </c>
      <c r="D1223" t="s">
        <v>724</v>
      </c>
    </row>
    <row r="1224" spans="1:4" x14ac:dyDescent="0.2">
      <c r="A1224" s="383">
        <v>7622006</v>
      </c>
      <c r="B1224" s="382" t="e">
        <f>#REF!</f>
        <v>#REF!</v>
      </c>
      <c r="C1224" s="383">
        <f>LTS001b!G63</f>
        <v>0</v>
      </c>
      <c r="D1224" t="s">
        <v>724</v>
      </c>
    </row>
    <row r="1225" spans="1:4" x14ac:dyDescent="0.2">
      <c r="A1225" s="383">
        <v>7622007</v>
      </c>
      <c r="B1225" s="382" t="e">
        <f>#REF!</f>
        <v>#REF!</v>
      </c>
      <c r="C1225" s="383">
        <f>LTS001b!J63</f>
        <v>1</v>
      </c>
      <c r="D1225" t="s">
        <v>724</v>
      </c>
    </row>
    <row r="1226" spans="1:4" x14ac:dyDescent="0.2">
      <c r="A1226" s="383">
        <v>7622107</v>
      </c>
      <c r="B1226" s="382" t="e">
        <f>#REF!</f>
        <v>#REF!</v>
      </c>
      <c r="C1226" s="383">
        <f>LTS001b!J65</f>
        <v>494</v>
      </c>
      <c r="D1226" t="s">
        <v>724</v>
      </c>
    </row>
    <row r="1227" spans="1:4" x14ac:dyDescent="0.2">
      <c r="A1227" s="383">
        <v>7630101</v>
      </c>
      <c r="B1227" s="382" t="e">
        <f>#REF!</f>
        <v>#REF!</v>
      </c>
      <c r="C1227" s="383">
        <f>LTS001b!B70</f>
        <v>0</v>
      </c>
      <c r="D1227" t="s">
        <v>724</v>
      </c>
    </row>
    <row r="1228" spans="1:4" x14ac:dyDescent="0.2">
      <c r="A1228" s="383">
        <v>7630102</v>
      </c>
      <c r="B1228" s="382" t="e">
        <f>#REF!</f>
        <v>#REF!</v>
      </c>
      <c r="C1228" s="383">
        <f>LTS001b!C70</f>
        <v>0</v>
      </c>
      <c r="D1228" t="s">
        <v>724</v>
      </c>
    </row>
    <row r="1229" spans="1:4" x14ac:dyDescent="0.2">
      <c r="A1229" s="383">
        <v>7630103</v>
      </c>
      <c r="B1229" s="382" t="e">
        <f>#REF!</f>
        <v>#REF!</v>
      </c>
      <c r="C1229" s="383">
        <f>LTS001b!D70</f>
        <v>0</v>
      </c>
      <c r="D1229" t="s">
        <v>724</v>
      </c>
    </row>
    <row r="1230" spans="1:4" x14ac:dyDescent="0.2">
      <c r="A1230" s="383">
        <v>7630104</v>
      </c>
      <c r="B1230" s="382" t="e">
        <f>#REF!</f>
        <v>#REF!</v>
      </c>
      <c r="C1230" s="383">
        <f>LTS001b!E70</f>
        <v>0</v>
      </c>
      <c r="D1230" t="s">
        <v>724</v>
      </c>
    </row>
    <row r="1231" spans="1:4" x14ac:dyDescent="0.2">
      <c r="A1231" s="383">
        <v>7630105</v>
      </c>
      <c r="B1231" s="382" t="e">
        <f>#REF!</f>
        <v>#REF!</v>
      </c>
      <c r="C1231" s="383">
        <f>LTS001b!F70</f>
        <v>0</v>
      </c>
      <c r="D1231" t="s">
        <v>724</v>
      </c>
    </row>
    <row r="1232" spans="1:4" x14ac:dyDescent="0.2">
      <c r="A1232" s="383">
        <v>7630106</v>
      </c>
      <c r="B1232" s="382" t="e">
        <f>#REF!</f>
        <v>#REF!</v>
      </c>
      <c r="C1232" s="383">
        <f>LTS001b!G70</f>
        <v>0</v>
      </c>
      <c r="D1232" t="s">
        <v>724</v>
      </c>
    </row>
    <row r="1233" spans="1:4" x14ac:dyDescent="0.2">
      <c r="A1233" s="383">
        <v>7630107</v>
      </c>
      <c r="B1233" s="382" t="e">
        <f>#REF!</f>
        <v>#REF!</v>
      </c>
      <c r="C1233" s="383">
        <f>LTS001b!J70</f>
        <v>0</v>
      </c>
      <c r="D1233" t="s">
        <v>724</v>
      </c>
    </row>
    <row r="1234" spans="1:4" x14ac:dyDescent="0.2">
      <c r="A1234" s="383">
        <v>7630201</v>
      </c>
      <c r="B1234" s="382" t="e">
        <f>#REF!</f>
        <v>#REF!</v>
      </c>
      <c r="C1234" s="383">
        <f>LTS001b!B71</f>
        <v>0</v>
      </c>
      <c r="D1234" t="s">
        <v>724</v>
      </c>
    </row>
    <row r="1235" spans="1:4" x14ac:dyDescent="0.2">
      <c r="A1235" s="383">
        <v>7630202</v>
      </c>
      <c r="B1235" s="382" t="e">
        <f>#REF!</f>
        <v>#REF!</v>
      </c>
      <c r="C1235" s="383">
        <f>LTS001b!C71</f>
        <v>1</v>
      </c>
      <c r="D1235" t="s">
        <v>724</v>
      </c>
    </row>
    <row r="1236" spans="1:4" x14ac:dyDescent="0.2">
      <c r="A1236" s="383">
        <v>7630203</v>
      </c>
      <c r="B1236" s="382" t="e">
        <f>#REF!</f>
        <v>#REF!</v>
      </c>
      <c r="C1236" s="383">
        <f>LTS001b!D71</f>
        <v>0</v>
      </c>
      <c r="D1236" t="s">
        <v>724</v>
      </c>
    </row>
    <row r="1237" spans="1:4" x14ac:dyDescent="0.2">
      <c r="A1237" s="383">
        <v>7630204</v>
      </c>
      <c r="B1237" s="382" t="e">
        <f>#REF!</f>
        <v>#REF!</v>
      </c>
      <c r="C1237" s="383">
        <f>LTS001b!E71</f>
        <v>0</v>
      </c>
      <c r="D1237" t="s">
        <v>724</v>
      </c>
    </row>
    <row r="1238" spans="1:4" x14ac:dyDescent="0.2">
      <c r="A1238" s="383">
        <v>7630205</v>
      </c>
      <c r="B1238" s="382" t="e">
        <f>#REF!</f>
        <v>#REF!</v>
      </c>
      <c r="C1238" s="383">
        <f>LTS001b!F71</f>
        <v>3</v>
      </c>
      <c r="D1238" t="s">
        <v>724</v>
      </c>
    </row>
    <row r="1239" spans="1:4" x14ac:dyDescent="0.2">
      <c r="A1239" s="383">
        <v>7630206</v>
      </c>
      <c r="B1239" s="382" t="e">
        <f>#REF!</f>
        <v>#REF!</v>
      </c>
      <c r="C1239" s="383">
        <f>LTS001b!G71</f>
        <v>0</v>
      </c>
      <c r="D1239" t="s">
        <v>724</v>
      </c>
    </row>
    <row r="1240" spans="1:4" x14ac:dyDescent="0.2">
      <c r="A1240" s="383">
        <v>7630207</v>
      </c>
      <c r="B1240" s="382" t="e">
        <f>#REF!</f>
        <v>#REF!</v>
      </c>
      <c r="C1240" s="383">
        <f>LTS001b!J71</f>
        <v>4</v>
      </c>
      <c r="D1240" t="s">
        <v>724</v>
      </c>
    </row>
    <row r="1241" spans="1:4" x14ac:dyDescent="0.2">
      <c r="A1241" s="383">
        <v>7630301</v>
      </c>
      <c r="B1241" s="382" t="e">
        <f>#REF!</f>
        <v>#REF!</v>
      </c>
      <c r="C1241" s="383">
        <f>LTS001b!B72</f>
        <v>0</v>
      </c>
      <c r="D1241" t="s">
        <v>724</v>
      </c>
    </row>
    <row r="1242" spans="1:4" x14ac:dyDescent="0.2">
      <c r="A1242" s="383">
        <v>7630302</v>
      </c>
      <c r="B1242" s="382" t="e">
        <f>#REF!</f>
        <v>#REF!</v>
      </c>
      <c r="C1242" s="383">
        <f>LTS001b!C72</f>
        <v>5</v>
      </c>
      <c r="D1242" t="s">
        <v>724</v>
      </c>
    </row>
    <row r="1243" spans="1:4" x14ac:dyDescent="0.2">
      <c r="A1243" s="383">
        <v>7630303</v>
      </c>
      <c r="B1243" s="382" t="e">
        <f>#REF!</f>
        <v>#REF!</v>
      </c>
      <c r="C1243" s="383">
        <f>LTS001b!D72</f>
        <v>1</v>
      </c>
      <c r="D1243" t="s">
        <v>724</v>
      </c>
    </row>
    <row r="1244" spans="1:4" x14ac:dyDescent="0.2">
      <c r="A1244" s="383">
        <v>7630304</v>
      </c>
      <c r="B1244" s="382" t="e">
        <f>#REF!</f>
        <v>#REF!</v>
      </c>
      <c r="C1244" s="383">
        <f>LTS001b!E72</f>
        <v>0</v>
      </c>
      <c r="D1244" t="s">
        <v>724</v>
      </c>
    </row>
    <row r="1245" spans="1:4" x14ac:dyDescent="0.2">
      <c r="A1245" s="383">
        <v>7630305</v>
      </c>
      <c r="B1245" s="382" t="e">
        <f>#REF!</f>
        <v>#REF!</v>
      </c>
      <c r="C1245" s="383">
        <f>LTS001b!F72</f>
        <v>4</v>
      </c>
      <c r="D1245" t="s">
        <v>724</v>
      </c>
    </row>
    <row r="1246" spans="1:4" x14ac:dyDescent="0.2">
      <c r="A1246" s="383">
        <v>7630306</v>
      </c>
      <c r="B1246" s="382" t="e">
        <f>#REF!</f>
        <v>#REF!</v>
      </c>
      <c r="C1246" s="383">
        <f>LTS001b!G72</f>
        <v>0</v>
      </c>
      <c r="D1246" t="s">
        <v>724</v>
      </c>
    </row>
    <row r="1247" spans="1:4" x14ac:dyDescent="0.2">
      <c r="A1247" s="383">
        <v>7630307</v>
      </c>
      <c r="B1247" s="382" t="e">
        <f>#REF!</f>
        <v>#REF!</v>
      </c>
      <c r="C1247" s="383">
        <f>LTS001b!J72</f>
        <v>10</v>
      </c>
      <c r="D1247" t="s">
        <v>724</v>
      </c>
    </row>
    <row r="1248" spans="1:4" x14ac:dyDescent="0.2">
      <c r="A1248" s="383">
        <v>7630401</v>
      </c>
      <c r="B1248" s="382" t="e">
        <f>#REF!</f>
        <v>#REF!</v>
      </c>
      <c r="C1248" s="383">
        <f>LTS001b!B73</f>
        <v>0</v>
      </c>
      <c r="D1248" t="s">
        <v>724</v>
      </c>
    </row>
    <row r="1249" spans="1:4" x14ac:dyDescent="0.2">
      <c r="A1249" s="383">
        <v>7630402</v>
      </c>
      <c r="B1249" s="382" t="e">
        <f>#REF!</f>
        <v>#REF!</v>
      </c>
      <c r="C1249" s="383">
        <f>LTS001b!C73</f>
        <v>0</v>
      </c>
      <c r="D1249" t="s">
        <v>724</v>
      </c>
    </row>
    <row r="1250" spans="1:4" x14ac:dyDescent="0.2">
      <c r="A1250" s="383">
        <v>7630403</v>
      </c>
      <c r="B1250" s="382" t="e">
        <f>#REF!</f>
        <v>#REF!</v>
      </c>
      <c r="C1250" s="383">
        <f>LTS001b!D73</f>
        <v>0</v>
      </c>
      <c r="D1250" t="s">
        <v>724</v>
      </c>
    </row>
    <row r="1251" spans="1:4" x14ac:dyDescent="0.2">
      <c r="A1251" s="383">
        <v>7630404</v>
      </c>
      <c r="B1251" s="382" t="e">
        <f>#REF!</f>
        <v>#REF!</v>
      </c>
      <c r="C1251" s="383">
        <f>LTS001b!E73</f>
        <v>0</v>
      </c>
      <c r="D1251" t="s">
        <v>724</v>
      </c>
    </row>
    <row r="1252" spans="1:4" x14ac:dyDescent="0.2">
      <c r="A1252" s="383">
        <v>7630405</v>
      </c>
      <c r="B1252" s="382" t="e">
        <f>#REF!</f>
        <v>#REF!</v>
      </c>
      <c r="C1252" s="383">
        <f>LTS001b!F73</f>
        <v>1</v>
      </c>
      <c r="D1252" t="s">
        <v>724</v>
      </c>
    </row>
    <row r="1253" spans="1:4" x14ac:dyDescent="0.2">
      <c r="A1253" s="383">
        <v>7630406</v>
      </c>
      <c r="B1253" s="382" t="e">
        <f>#REF!</f>
        <v>#REF!</v>
      </c>
      <c r="C1253" s="383">
        <f>LTS001b!G73</f>
        <v>0</v>
      </c>
      <c r="D1253" t="s">
        <v>724</v>
      </c>
    </row>
    <row r="1254" spans="1:4" x14ac:dyDescent="0.2">
      <c r="A1254" s="383">
        <v>7630407</v>
      </c>
      <c r="B1254" s="382" t="e">
        <f>#REF!</f>
        <v>#REF!</v>
      </c>
      <c r="C1254" s="383">
        <f>LTS001b!J73</f>
        <v>1</v>
      </c>
      <c r="D1254" t="s">
        <v>724</v>
      </c>
    </row>
    <row r="1255" spans="1:4" x14ac:dyDescent="0.2">
      <c r="A1255" s="383">
        <v>7630501</v>
      </c>
      <c r="B1255" s="382" t="e">
        <f>#REF!</f>
        <v>#REF!</v>
      </c>
      <c r="C1255" s="383">
        <f>LTS001b!B74</f>
        <v>0</v>
      </c>
      <c r="D1255" t="s">
        <v>724</v>
      </c>
    </row>
    <row r="1256" spans="1:4" x14ac:dyDescent="0.2">
      <c r="A1256" s="383">
        <v>7630502</v>
      </c>
      <c r="B1256" s="382" t="e">
        <f>#REF!</f>
        <v>#REF!</v>
      </c>
      <c r="C1256" s="383">
        <f>LTS001b!C74</f>
        <v>0</v>
      </c>
      <c r="D1256" t="s">
        <v>724</v>
      </c>
    </row>
    <row r="1257" spans="1:4" x14ac:dyDescent="0.2">
      <c r="A1257" s="383">
        <v>7630503</v>
      </c>
      <c r="B1257" s="382" t="e">
        <f>#REF!</f>
        <v>#REF!</v>
      </c>
      <c r="C1257" s="383">
        <f>LTS001b!D74</f>
        <v>0</v>
      </c>
      <c r="D1257" t="s">
        <v>724</v>
      </c>
    </row>
    <row r="1258" spans="1:4" x14ac:dyDescent="0.2">
      <c r="A1258" s="383">
        <v>7630504</v>
      </c>
      <c r="B1258" s="382" t="e">
        <f>#REF!</f>
        <v>#REF!</v>
      </c>
      <c r="C1258" s="383">
        <f>LTS001b!E74</f>
        <v>0</v>
      </c>
      <c r="D1258" t="s">
        <v>724</v>
      </c>
    </row>
    <row r="1259" spans="1:4" x14ac:dyDescent="0.2">
      <c r="A1259" s="383">
        <v>7630505</v>
      </c>
      <c r="B1259" s="382" t="e">
        <f>#REF!</f>
        <v>#REF!</v>
      </c>
      <c r="C1259" s="383">
        <f>LTS001b!F74</f>
        <v>0</v>
      </c>
      <c r="D1259" t="s">
        <v>724</v>
      </c>
    </row>
    <row r="1260" spans="1:4" x14ac:dyDescent="0.2">
      <c r="A1260" s="383">
        <v>7630506</v>
      </c>
      <c r="B1260" s="382" t="e">
        <f>#REF!</f>
        <v>#REF!</v>
      </c>
      <c r="C1260" s="383">
        <f>LTS001b!G74</f>
        <v>0</v>
      </c>
      <c r="D1260" t="s">
        <v>724</v>
      </c>
    </row>
    <row r="1261" spans="1:4" x14ac:dyDescent="0.2">
      <c r="A1261" s="383">
        <v>7630507</v>
      </c>
      <c r="B1261" s="382" t="e">
        <f>#REF!</f>
        <v>#REF!</v>
      </c>
      <c r="C1261" s="383">
        <f>LTS001b!J74</f>
        <v>0</v>
      </c>
      <c r="D1261" t="s">
        <v>724</v>
      </c>
    </row>
    <row r="1262" spans="1:4" x14ac:dyDescent="0.2">
      <c r="A1262" s="383">
        <v>7630601</v>
      </c>
      <c r="B1262" s="382" t="e">
        <f>#REF!</f>
        <v>#REF!</v>
      </c>
      <c r="C1262" s="383">
        <f>LTS001b!B75</f>
        <v>3</v>
      </c>
      <c r="D1262" t="s">
        <v>724</v>
      </c>
    </row>
    <row r="1263" spans="1:4" x14ac:dyDescent="0.2">
      <c r="A1263" s="383">
        <v>7630602</v>
      </c>
      <c r="B1263" s="382" t="e">
        <f>#REF!</f>
        <v>#REF!</v>
      </c>
      <c r="C1263" s="383">
        <f>LTS001b!C75</f>
        <v>2</v>
      </c>
      <c r="D1263" t="s">
        <v>724</v>
      </c>
    </row>
    <row r="1264" spans="1:4" x14ac:dyDescent="0.2">
      <c r="A1264" s="383">
        <v>7630603</v>
      </c>
      <c r="B1264" s="382" t="e">
        <f>#REF!</f>
        <v>#REF!</v>
      </c>
      <c r="C1264" s="383">
        <f>LTS001b!D75</f>
        <v>1</v>
      </c>
      <c r="D1264" t="s">
        <v>724</v>
      </c>
    </row>
    <row r="1265" spans="1:4" x14ac:dyDescent="0.2">
      <c r="A1265" s="383">
        <v>7630604</v>
      </c>
      <c r="B1265" s="382" t="e">
        <f>#REF!</f>
        <v>#REF!</v>
      </c>
      <c r="C1265" s="383">
        <f>LTS001b!E75</f>
        <v>1</v>
      </c>
      <c r="D1265" t="s">
        <v>724</v>
      </c>
    </row>
    <row r="1266" spans="1:4" x14ac:dyDescent="0.2">
      <c r="A1266" s="383">
        <v>7630605</v>
      </c>
      <c r="B1266" s="382" t="e">
        <f>#REF!</f>
        <v>#REF!</v>
      </c>
      <c r="C1266" s="383">
        <f>LTS001b!F75</f>
        <v>26</v>
      </c>
      <c r="D1266" t="s">
        <v>724</v>
      </c>
    </row>
    <row r="1267" spans="1:4" x14ac:dyDescent="0.2">
      <c r="A1267" s="383">
        <v>7630606</v>
      </c>
      <c r="B1267" s="382" t="e">
        <f>#REF!</f>
        <v>#REF!</v>
      </c>
      <c r="C1267" s="383">
        <f>LTS001b!G75</f>
        <v>0</v>
      </c>
      <c r="D1267" t="s">
        <v>724</v>
      </c>
    </row>
    <row r="1268" spans="1:4" x14ac:dyDescent="0.2">
      <c r="A1268" s="383">
        <v>7630607</v>
      </c>
      <c r="B1268" s="382" t="e">
        <f>#REF!</f>
        <v>#REF!</v>
      </c>
      <c r="C1268" s="383">
        <f>LTS001b!J75</f>
        <v>33</v>
      </c>
      <c r="D1268" t="s">
        <v>724</v>
      </c>
    </row>
    <row r="1269" spans="1:4" x14ac:dyDescent="0.2">
      <c r="A1269" s="383">
        <v>7630701</v>
      </c>
      <c r="B1269" s="382" t="e">
        <f>#REF!</f>
        <v>#REF!</v>
      </c>
      <c r="C1269" s="383">
        <f>LTS001b!B76</f>
        <v>4</v>
      </c>
      <c r="D1269" t="s">
        <v>724</v>
      </c>
    </row>
    <row r="1270" spans="1:4" x14ac:dyDescent="0.2">
      <c r="A1270" s="383">
        <v>7630702</v>
      </c>
      <c r="B1270" s="382" t="e">
        <f>#REF!</f>
        <v>#REF!</v>
      </c>
      <c r="C1270" s="383">
        <f>LTS001b!C76</f>
        <v>5</v>
      </c>
      <c r="D1270" t="s">
        <v>724</v>
      </c>
    </row>
    <row r="1271" spans="1:4" x14ac:dyDescent="0.2">
      <c r="A1271" s="383">
        <v>7630703</v>
      </c>
      <c r="B1271" s="382" t="e">
        <f>#REF!</f>
        <v>#REF!</v>
      </c>
      <c r="C1271" s="383">
        <f>LTS001b!D76</f>
        <v>4</v>
      </c>
      <c r="D1271" t="s">
        <v>724</v>
      </c>
    </row>
    <row r="1272" spans="1:4" x14ac:dyDescent="0.2">
      <c r="A1272" s="383">
        <v>7630704</v>
      </c>
      <c r="B1272" s="382" t="e">
        <f>#REF!</f>
        <v>#REF!</v>
      </c>
      <c r="C1272" s="383">
        <f>LTS001b!E76</f>
        <v>2</v>
      </c>
      <c r="D1272" t="s">
        <v>724</v>
      </c>
    </row>
    <row r="1273" spans="1:4" x14ac:dyDescent="0.2">
      <c r="A1273" s="383">
        <v>7630705</v>
      </c>
      <c r="B1273" s="382" t="e">
        <f>#REF!</f>
        <v>#REF!</v>
      </c>
      <c r="C1273" s="383">
        <f>LTS001b!F76</f>
        <v>26</v>
      </c>
      <c r="D1273" t="s">
        <v>724</v>
      </c>
    </row>
    <row r="1274" spans="1:4" x14ac:dyDescent="0.2">
      <c r="A1274" s="383">
        <v>7630706</v>
      </c>
      <c r="B1274" s="382" t="e">
        <f>#REF!</f>
        <v>#REF!</v>
      </c>
      <c r="C1274" s="383">
        <f>LTS001b!G76</f>
        <v>0</v>
      </c>
      <c r="D1274" t="s">
        <v>724</v>
      </c>
    </row>
    <row r="1275" spans="1:4" x14ac:dyDescent="0.2">
      <c r="A1275" s="383">
        <v>7630707</v>
      </c>
      <c r="B1275" s="382" t="e">
        <f>#REF!</f>
        <v>#REF!</v>
      </c>
      <c r="C1275" s="383">
        <f>LTS001b!J76</f>
        <v>41</v>
      </c>
      <c r="D1275" t="s">
        <v>724</v>
      </c>
    </row>
    <row r="1276" spans="1:4" x14ac:dyDescent="0.2">
      <c r="A1276" s="383">
        <v>7630801</v>
      </c>
      <c r="B1276" s="382" t="e">
        <f>#REF!</f>
        <v>#REF!</v>
      </c>
      <c r="C1276" s="383">
        <f>LTS001b!B77</f>
        <v>0</v>
      </c>
      <c r="D1276" t="s">
        <v>724</v>
      </c>
    </row>
    <row r="1277" spans="1:4" x14ac:dyDescent="0.2">
      <c r="A1277" s="383">
        <v>7630802</v>
      </c>
      <c r="B1277" s="382" t="e">
        <f>#REF!</f>
        <v>#REF!</v>
      </c>
      <c r="C1277" s="383">
        <f>LTS001b!C77</f>
        <v>0</v>
      </c>
      <c r="D1277" t="s">
        <v>724</v>
      </c>
    </row>
    <row r="1278" spans="1:4" x14ac:dyDescent="0.2">
      <c r="A1278" s="383">
        <v>7630803</v>
      </c>
      <c r="B1278" s="382" t="e">
        <f>#REF!</f>
        <v>#REF!</v>
      </c>
      <c r="C1278" s="383">
        <f>LTS001b!D77</f>
        <v>0</v>
      </c>
      <c r="D1278" t="s">
        <v>724</v>
      </c>
    </row>
    <row r="1279" spans="1:4" x14ac:dyDescent="0.2">
      <c r="A1279" s="383">
        <v>7630804</v>
      </c>
      <c r="B1279" s="382" t="e">
        <f>#REF!</f>
        <v>#REF!</v>
      </c>
      <c r="C1279" s="383">
        <f>LTS001b!E77</f>
        <v>0</v>
      </c>
      <c r="D1279" t="s">
        <v>724</v>
      </c>
    </row>
    <row r="1280" spans="1:4" x14ac:dyDescent="0.2">
      <c r="A1280" s="383">
        <v>7630805</v>
      </c>
      <c r="B1280" s="382" t="e">
        <f>#REF!</f>
        <v>#REF!</v>
      </c>
      <c r="C1280" s="383">
        <f>LTS001b!F77</f>
        <v>0</v>
      </c>
      <c r="D1280" t="s">
        <v>724</v>
      </c>
    </row>
    <row r="1281" spans="1:4" x14ac:dyDescent="0.2">
      <c r="A1281" s="383">
        <v>7630806</v>
      </c>
      <c r="B1281" s="382" t="e">
        <f>#REF!</f>
        <v>#REF!</v>
      </c>
      <c r="C1281" s="383">
        <f>LTS001b!G77</f>
        <v>0</v>
      </c>
      <c r="D1281" t="s">
        <v>724</v>
      </c>
    </row>
    <row r="1282" spans="1:4" x14ac:dyDescent="0.2">
      <c r="A1282" s="383">
        <v>7630807</v>
      </c>
      <c r="B1282" s="382" t="e">
        <f>#REF!</f>
        <v>#REF!</v>
      </c>
      <c r="C1282" s="383">
        <f>LTS001b!J77</f>
        <v>0</v>
      </c>
      <c r="D1282" t="s">
        <v>724</v>
      </c>
    </row>
    <row r="1283" spans="1:4" x14ac:dyDescent="0.2">
      <c r="A1283" s="383">
        <v>7630901</v>
      </c>
      <c r="B1283" s="382" t="e">
        <f>#REF!</f>
        <v>#REF!</v>
      </c>
      <c r="C1283" s="383">
        <f>LTS001b!B78</f>
        <v>99</v>
      </c>
      <c r="D1283" t="s">
        <v>724</v>
      </c>
    </row>
    <row r="1284" spans="1:4" x14ac:dyDescent="0.2">
      <c r="A1284" s="383">
        <v>7630902</v>
      </c>
      <c r="B1284" s="382" t="e">
        <f>#REF!</f>
        <v>#REF!</v>
      </c>
      <c r="C1284" s="383">
        <f>LTS001b!C78</f>
        <v>104</v>
      </c>
      <c r="D1284" t="s">
        <v>724</v>
      </c>
    </row>
    <row r="1285" spans="1:4" x14ac:dyDescent="0.2">
      <c r="A1285" s="383">
        <v>7630903</v>
      </c>
      <c r="B1285" s="382" t="e">
        <f>#REF!</f>
        <v>#REF!</v>
      </c>
      <c r="C1285" s="383">
        <f>LTS001b!D78</f>
        <v>45</v>
      </c>
      <c r="D1285" t="s">
        <v>724</v>
      </c>
    </row>
    <row r="1286" spans="1:4" x14ac:dyDescent="0.2">
      <c r="A1286" s="383">
        <v>7630904</v>
      </c>
      <c r="B1286" s="382" t="e">
        <f>#REF!</f>
        <v>#REF!</v>
      </c>
      <c r="C1286" s="383">
        <f>LTS001b!E78</f>
        <v>17</v>
      </c>
      <c r="D1286" t="s">
        <v>724</v>
      </c>
    </row>
    <row r="1287" spans="1:4" x14ac:dyDescent="0.2">
      <c r="A1287" s="383">
        <v>7630905</v>
      </c>
      <c r="B1287" s="382" t="e">
        <f>#REF!</f>
        <v>#REF!</v>
      </c>
      <c r="C1287" s="383">
        <f>LTS001b!F78</f>
        <v>389</v>
      </c>
      <c r="D1287" t="s">
        <v>724</v>
      </c>
    </row>
    <row r="1288" spans="1:4" x14ac:dyDescent="0.2">
      <c r="A1288" s="383">
        <v>7630906</v>
      </c>
      <c r="B1288" s="382" t="e">
        <f>#REF!</f>
        <v>#REF!</v>
      </c>
      <c r="C1288" s="383">
        <f>LTS001b!G78</f>
        <v>0</v>
      </c>
      <c r="D1288" t="s">
        <v>724</v>
      </c>
    </row>
    <row r="1289" spans="1:4" x14ac:dyDescent="0.2">
      <c r="A1289" s="383">
        <v>7630907</v>
      </c>
      <c r="B1289" s="382" t="e">
        <f>#REF!</f>
        <v>#REF!</v>
      </c>
      <c r="C1289" s="383">
        <f>LTS001b!J78</f>
        <v>654</v>
      </c>
      <c r="D1289" t="s">
        <v>724</v>
      </c>
    </row>
    <row r="1290" spans="1:4" x14ac:dyDescent="0.2">
      <c r="A1290" s="383">
        <v>7631001</v>
      </c>
      <c r="B1290" s="382" t="e">
        <f>#REF!</f>
        <v>#REF!</v>
      </c>
      <c r="C1290" s="383">
        <f>LTS001b!B79</f>
        <v>13</v>
      </c>
      <c r="D1290" t="s">
        <v>724</v>
      </c>
    </row>
    <row r="1291" spans="1:4" x14ac:dyDescent="0.2">
      <c r="A1291" s="383">
        <v>7631002</v>
      </c>
      <c r="B1291" s="382" t="e">
        <f>#REF!</f>
        <v>#REF!</v>
      </c>
      <c r="C1291" s="383">
        <f>LTS001b!C79</f>
        <v>8</v>
      </c>
      <c r="D1291" t="s">
        <v>724</v>
      </c>
    </row>
    <row r="1292" spans="1:4" x14ac:dyDescent="0.2">
      <c r="A1292" s="383">
        <v>7631003</v>
      </c>
      <c r="B1292" s="382" t="e">
        <f>#REF!</f>
        <v>#REF!</v>
      </c>
      <c r="C1292" s="383">
        <f>LTS001b!D79</f>
        <v>3</v>
      </c>
      <c r="D1292" t="s">
        <v>724</v>
      </c>
    </row>
    <row r="1293" spans="1:4" x14ac:dyDescent="0.2">
      <c r="A1293" s="383">
        <v>7631004</v>
      </c>
      <c r="B1293" s="382" t="e">
        <f>#REF!</f>
        <v>#REF!</v>
      </c>
      <c r="C1293" s="383">
        <f>LTS001b!E79</f>
        <v>6</v>
      </c>
      <c r="D1293" t="s">
        <v>724</v>
      </c>
    </row>
    <row r="1294" spans="1:4" x14ac:dyDescent="0.2">
      <c r="A1294" s="383">
        <v>7631005</v>
      </c>
      <c r="B1294" s="382" t="e">
        <f>#REF!</f>
        <v>#REF!</v>
      </c>
      <c r="C1294" s="383">
        <f>LTS001b!F79</f>
        <v>44</v>
      </c>
      <c r="D1294" t="s">
        <v>724</v>
      </c>
    </row>
    <row r="1295" spans="1:4" x14ac:dyDescent="0.2">
      <c r="A1295" s="383">
        <v>7631006</v>
      </c>
      <c r="B1295" s="382" t="e">
        <f>#REF!</f>
        <v>#REF!</v>
      </c>
      <c r="C1295" s="383">
        <f>LTS001b!G79</f>
        <v>0</v>
      </c>
      <c r="D1295" t="s">
        <v>724</v>
      </c>
    </row>
    <row r="1296" spans="1:4" x14ac:dyDescent="0.2">
      <c r="A1296" s="383">
        <v>7631007</v>
      </c>
      <c r="B1296" s="382" t="e">
        <f>#REF!</f>
        <v>#REF!</v>
      </c>
      <c r="C1296" s="383">
        <f>LTS001b!J79</f>
        <v>74</v>
      </c>
      <c r="D1296" t="s">
        <v>724</v>
      </c>
    </row>
    <row r="1297" spans="1:4" x14ac:dyDescent="0.2">
      <c r="A1297" s="383">
        <v>7631101</v>
      </c>
      <c r="B1297" s="382" t="e">
        <f>#REF!</f>
        <v>#REF!</v>
      </c>
      <c r="C1297" s="383">
        <f>LTS001b!B80</f>
        <v>2</v>
      </c>
      <c r="D1297" t="s">
        <v>724</v>
      </c>
    </row>
    <row r="1298" spans="1:4" x14ac:dyDescent="0.2">
      <c r="A1298" s="383">
        <v>7631102</v>
      </c>
      <c r="B1298" s="382" t="e">
        <f>#REF!</f>
        <v>#REF!</v>
      </c>
      <c r="C1298" s="383">
        <f>LTS001b!C80</f>
        <v>6</v>
      </c>
      <c r="D1298" t="s">
        <v>724</v>
      </c>
    </row>
    <row r="1299" spans="1:4" x14ac:dyDescent="0.2">
      <c r="A1299" s="383">
        <v>7631103</v>
      </c>
      <c r="B1299" s="382" t="e">
        <f>#REF!</f>
        <v>#REF!</v>
      </c>
      <c r="C1299" s="383">
        <f>LTS001b!D80</f>
        <v>1</v>
      </c>
      <c r="D1299" t="s">
        <v>724</v>
      </c>
    </row>
    <row r="1300" spans="1:4" x14ac:dyDescent="0.2">
      <c r="A1300" s="383">
        <v>7631104</v>
      </c>
      <c r="B1300" s="382" t="e">
        <f>#REF!</f>
        <v>#REF!</v>
      </c>
      <c r="C1300" s="383">
        <f>LTS001b!E80</f>
        <v>1</v>
      </c>
      <c r="D1300" t="s">
        <v>724</v>
      </c>
    </row>
    <row r="1301" spans="1:4" x14ac:dyDescent="0.2">
      <c r="A1301" s="383">
        <v>7631105</v>
      </c>
      <c r="B1301" s="382" t="e">
        <f>#REF!</f>
        <v>#REF!</v>
      </c>
      <c r="C1301" s="383">
        <f>LTS001b!F80</f>
        <v>14</v>
      </c>
      <c r="D1301" t="s">
        <v>724</v>
      </c>
    </row>
    <row r="1302" spans="1:4" x14ac:dyDescent="0.2">
      <c r="A1302" s="383">
        <v>7631106</v>
      </c>
      <c r="B1302" s="382" t="e">
        <f>#REF!</f>
        <v>#REF!</v>
      </c>
      <c r="C1302" s="383">
        <f>LTS001b!G80</f>
        <v>0</v>
      </c>
      <c r="D1302" t="s">
        <v>724</v>
      </c>
    </row>
    <row r="1303" spans="1:4" x14ac:dyDescent="0.2">
      <c r="A1303" s="383">
        <v>7631107</v>
      </c>
      <c r="B1303" s="382" t="e">
        <f>#REF!</f>
        <v>#REF!</v>
      </c>
      <c r="C1303" s="383">
        <f>LTS001b!J80</f>
        <v>24</v>
      </c>
      <c r="D1303" t="s">
        <v>724</v>
      </c>
    </row>
    <row r="1304" spans="1:4" x14ac:dyDescent="0.2">
      <c r="A1304" s="383">
        <v>7631201</v>
      </c>
      <c r="B1304" s="382" t="e">
        <f>#REF!</f>
        <v>#REF!</v>
      </c>
      <c r="C1304" s="383">
        <f>LTS001b!B81</f>
        <v>0</v>
      </c>
      <c r="D1304" t="s">
        <v>724</v>
      </c>
    </row>
    <row r="1305" spans="1:4" x14ac:dyDescent="0.2">
      <c r="A1305" s="383">
        <v>7631202</v>
      </c>
      <c r="B1305" s="382" t="e">
        <f>#REF!</f>
        <v>#REF!</v>
      </c>
      <c r="C1305" s="383">
        <f>LTS001b!C81</f>
        <v>0</v>
      </c>
      <c r="D1305" t="s">
        <v>724</v>
      </c>
    </row>
    <row r="1306" spans="1:4" x14ac:dyDescent="0.2">
      <c r="A1306" s="383">
        <v>7631203</v>
      </c>
      <c r="B1306" s="382" t="e">
        <f>#REF!</f>
        <v>#REF!</v>
      </c>
      <c r="C1306" s="383">
        <f>LTS001b!D81</f>
        <v>0</v>
      </c>
      <c r="D1306" t="s">
        <v>724</v>
      </c>
    </row>
    <row r="1307" spans="1:4" x14ac:dyDescent="0.2">
      <c r="A1307" s="383">
        <v>7631204</v>
      </c>
      <c r="B1307" s="382" t="e">
        <f>#REF!</f>
        <v>#REF!</v>
      </c>
      <c r="C1307" s="383">
        <f>LTS001b!E81</f>
        <v>0</v>
      </c>
      <c r="D1307" t="s">
        <v>724</v>
      </c>
    </row>
    <row r="1308" spans="1:4" x14ac:dyDescent="0.2">
      <c r="A1308" s="383">
        <v>7631205</v>
      </c>
      <c r="B1308" s="382" t="e">
        <f>#REF!</f>
        <v>#REF!</v>
      </c>
      <c r="C1308" s="383">
        <f>LTS001b!F81</f>
        <v>3</v>
      </c>
      <c r="D1308" t="s">
        <v>724</v>
      </c>
    </row>
    <row r="1309" spans="1:4" x14ac:dyDescent="0.2">
      <c r="A1309" s="383">
        <v>7631206</v>
      </c>
      <c r="B1309" s="382" t="e">
        <f>#REF!</f>
        <v>#REF!</v>
      </c>
      <c r="C1309" s="383">
        <f>LTS001b!G81</f>
        <v>0</v>
      </c>
      <c r="D1309" t="s">
        <v>724</v>
      </c>
    </row>
    <row r="1310" spans="1:4" x14ac:dyDescent="0.2">
      <c r="A1310" s="383">
        <v>7631207</v>
      </c>
      <c r="B1310" s="382" t="e">
        <f>#REF!</f>
        <v>#REF!</v>
      </c>
      <c r="C1310" s="383">
        <f>LTS001b!J81</f>
        <v>3</v>
      </c>
      <c r="D1310" t="s">
        <v>724</v>
      </c>
    </row>
    <row r="1311" spans="1:4" x14ac:dyDescent="0.2">
      <c r="A1311" s="383">
        <v>7631301</v>
      </c>
      <c r="B1311" s="382" t="e">
        <f>#REF!</f>
        <v>#REF!</v>
      </c>
      <c r="C1311" s="383">
        <f>LTS001b!B82</f>
        <v>1</v>
      </c>
      <c r="D1311" t="s">
        <v>724</v>
      </c>
    </row>
    <row r="1312" spans="1:4" x14ac:dyDescent="0.2">
      <c r="A1312" s="383">
        <v>7631302</v>
      </c>
      <c r="B1312" s="382" t="e">
        <f>#REF!</f>
        <v>#REF!</v>
      </c>
      <c r="C1312" s="383">
        <f>LTS001b!C82</f>
        <v>1</v>
      </c>
      <c r="D1312" t="s">
        <v>724</v>
      </c>
    </row>
    <row r="1313" spans="1:4" x14ac:dyDescent="0.2">
      <c r="A1313" s="383">
        <v>7631303</v>
      </c>
      <c r="B1313" s="382" t="e">
        <f>#REF!</f>
        <v>#REF!</v>
      </c>
      <c r="C1313" s="383">
        <f>LTS001b!D82</f>
        <v>2</v>
      </c>
      <c r="D1313" t="s">
        <v>724</v>
      </c>
    </row>
    <row r="1314" spans="1:4" x14ac:dyDescent="0.2">
      <c r="A1314" s="383">
        <v>7631304</v>
      </c>
      <c r="B1314" s="382" t="e">
        <f>#REF!</f>
        <v>#REF!</v>
      </c>
      <c r="C1314" s="383">
        <f>LTS001b!E82</f>
        <v>0</v>
      </c>
      <c r="D1314" t="s">
        <v>724</v>
      </c>
    </row>
    <row r="1315" spans="1:4" x14ac:dyDescent="0.2">
      <c r="A1315" s="383">
        <v>7631305</v>
      </c>
      <c r="B1315" s="382" t="e">
        <f>#REF!</f>
        <v>#REF!</v>
      </c>
      <c r="C1315" s="383">
        <f>LTS001b!F82</f>
        <v>0</v>
      </c>
      <c r="D1315" t="s">
        <v>724</v>
      </c>
    </row>
    <row r="1316" spans="1:4" x14ac:dyDescent="0.2">
      <c r="A1316" s="383">
        <v>7631306</v>
      </c>
      <c r="B1316" s="382" t="e">
        <f>#REF!</f>
        <v>#REF!</v>
      </c>
      <c r="C1316" s="383">
        <f>LTS001b!G82</f>
        <v>0</v>
      </c>
      <c r="D1316" t="s">
        <v>724</v>
      </c>
    </row>
    <row r="1317" spans="1:4" x14ac:dyDescent="0.2">
      <c r="A1317" s="383">
        <v>7631307</v>
      </c>
      <c r="B1317" s="382" t="e">
        <f>#REF!</f>
        <v>#REF!</v>
      </c>
      <c r="C1317" s="383">
        <f>LTS001b!J82</f>
        <v>4</v>
      </c>
      <c r="D1317" t="s">
        <v>724</v>
      </c>
    </row>
    <row r="1318" spans="1:4" x14ac:dyDescent="0.2">
      <c r="A1318" s="383">
        <v>7631401</v>
      </c>
      <c r="B1318" s="382" t="e">
        <f>#REF!</f>
        <v>#REF!</v>
      </c>
      <c r="C1318" s="383">
        <f>LTS001b!B83</f>
        <v>6</v>
      </c>
      <c r="D1318" t="s">
        <v>724</v>
      </c>
    </row>
    <row r="1319" spans="1:4" x14ac:dyDescent="0.2">
      <c r="A1319" s="383">
        <v>7631402</v>
      </c>
      <c r="B1319" s="382" t="e">
        <f>#REF!</f>
        <v>#REF!</v>
      </c>
      <c r="C1319" s="383">
        <f>LTS001b!C83</f>
        <v>2</v>
      </c>
      <c r="D1319" t="s">
        <v>724</v>
      </c>
    </row>
    <row r="1320" spans="1:4" x14ac:dyDescent="0.2">
      <c r="A1320" s="383">
        <v>7631403</v>
      </c>
      <c r="B1320" s="382" t="e">
        <f>#REF!</f>
        <v>#REF!</v>
      </c>
      <c r="C1320" s="383">
        <f>LTS001b!D83</f>
        <v>3</v>
      </c>
      <c r="D1320" t="s">
        <v>724</v>
      </c>
    </row>
    <row r="1321" spans="1:4" x14ac:dyDescent="0.2">
      <c r="A1321" s="383">
        <v>7631404</v>
      </c>
      <c r="B1321" s="382" t="e">
        <f>#REF!</f>
        <v>#REF!</v>
      </c>
      <c r="C1321" s="383">
        <f>LTS001b!E83</f>
        <v>1</v>
      </c>
      <c r="D1321" t="s">
        <v>724</v>
      </c>
    </row>
    <row r="1322" spans="1:4" x14ac:dyDescent="0.2">
      <c r="A1322" s="383">
        <v>7631405</v>
      </c>
      <c r="B1322" s="382" t="e">
        <f>#REF!</f>
        <v>#REF!</v>
      </c>
      <c r="C1322" s="383">
        <f>LTS001b!F83</f>
        <v>13</v>
      </c>
      <c r="D1322" t="s">
        <v>724</v>
      </c>
    </row>
    <row r="1323" spans="1:4" x14ac:dyDescent="0.2">
      <c r="A1323" s="383">
        <v>7631406</v>
      </c>
      <c r="B1323" s="382" t="e">
        <f>#REF!</f>
        <v>#REF!</v>
      </c>
      <c r="C1323" s="383">
        <f>LTS001b!G83</f>
        <v>0</v>
      </c>
      <c r="D1323" t="s">
        <v>724</v>
      </c>
    </row>
    <row r="1324" spans="1:4" x14ac:dyDescent="0.2">
      <c r="A1324" s="383">
        <v>7631407</v>
      </c>
      <c r="B1324" s="382" t="e">
        <f>#REF!</f>
        <v>#REF!</v>
      </c>
      <c r="C1324" s="383">
        <f>LTS001b!J83</f>
        <v>25</v>
      </c>
      <c r="D1324" t="s">
        <v>724</v>
      </c>
    </row>
    <row r="1325" spans="1:4" x14ac:dyDescent="0.2">
      <c r="A1325" s="383">
        <v>7631501</v>
      </c>
      <c r="B1325" s="382" t="e">
        <f>#REF!</f>
        <v>#REF!</v>
      </c>
      <c r="C1325" s="383">
        <f>LTS001b!B84</f>
        <v>6</v>
      </c>
      <c r="D1325" t="s">
        <v>724</v>
      </c>
    </row>
    <row r="1326" spans="1:4" x14ac:dyDescent="0.2">
      <c r="A1326" s="383">
        <v>7631502</v>
      </c>
      <c r="B1326" s="382" t="e">
        <f>#REF!</f>
        <v>#REF!</v>
      </c>
      <c r="C1326" s="383">
        <f>LTS001b!C84</f>
        <v>14</v>
      </c>
      <c r="D1326" t="s">
        <v>724</v>
      </c>
    </row>
    <row r="1327" spans="1:4" x14ac:dyDescent="0.2">
      <c r="A1327" s="383">
        <v>7631503</v>
      </c>
      <c r="B1327" s="382" t="e">
        <f>#REF!</f>
        <v>#REF!</v>
      </c>
      <c r="C1327" s="383">
        <f>LTS001b!D84</f>
        <v>6</v>
      </c>
      <c r="D1327" t="s">
        <v>724</v>
      </c>
    </row>
    <row r="1328" spans="1:4" x14ac:dyDescent="0.2">
      <c r="A1328" s="383">
        <v>7631504</v>
      </c>
      <c r="B1328" s="382" t="e">
        <f>#REF!</f>
        <v>#REF!</v>
      </c>
      <c r="C1328" s="383">
        <f>LTS001b!E84</f>
        <v>1</v>
      </c>
      <c r="D1328" t="s">
        <v>724</v>
      </c>
    </row>
    <row r="1329" spans="1:4" x14ac:dyDescent="0.2">
      <c r="A1329" s="383">
        <v>7631505</v>
      </c>
      <c r="B1329" s="382" t="e">
        <f>#REF!</f>
        <v>#REF!</v>
      </c>
      <c r="C1329" s="383">
        <f>LTS001b!F84</f>
        <v>51</v>
      </c>
      <c r="D1329" t="s">
        <v>724</v>
      </c>
    </row>
    <row r="1330" spans="1:4" x14ac:dyDescent="0.2">
      <c r="A1330" s="383">
        <v>7631506</v>
      </c>
      <c r="B1330" s="382" t="e">
        <f>#REF!</f>
        <v>#REF!</v>
      </c>
      <c r="C1330" s="383">
        <f>LTS001b!G84</f>
        <v>0</v>
      </c>
      <c r="D1330" t="s">
        <v>724</v>
      </c>
    </row>
    <row r="1331" spans="1:4" x14ac:dyDescent="0.2">
      <c r="A1331" s="383">
        <v>7631507</v>
      </c>
      <c r="B1331" s="382" t="e">
        <f>#REF!</f>
        <v>#REF!</v>
      </c>
      <c r="C1331" s="383">
        <f>LTS001b!J84</f>
        <v>78</v>
      </c>
      <c r="D1331" t="s">
        <v>724</v>
      </c>
    </row>
    <row r="1332" spans="1:4" x14ac:dyDescent="0.2">
      <c r="A1332" s="383">
        <v>7631601</v>
      </c>
      <c r="B1332" s="382" t="e">
        <f>#REF!</f>
        <v>#REF!</v>
      </c>
      <c r="C1332" s="383">
        <f>LTS001b!B85</f>
        <v>3</v>
      </c>
      <c r="D1332" t="s">
        <v>724</v>
      </c>
    </row>
    <row r="1333" spans="1:4" x14ac:dyDescent="0.2">
      <c r="A1333" s="383">
        <v>7631602</v>
      </c>
      <c r="B1333" s="382" t="e">
        <f>#REF!</f>
        <v>#REF!</v>
      </c>
      <c r="C1333" s="383">
        <f>LTS001b!C85</f>
        <v>10</v>
      </c>
      <c r="D1333" t="s">
        <v>724</v>
      </c>
    </row>
    <row r="1334" spans="1:4" x14ac:dyDescent="0.2">
      <c r="A1334" s="383">
        <v>7631603</v>
      </c>
      <c r="B1334" s="382" t="e">
        <f>#REF!</f>
        <v>#REF!</v>
      </c>
      <c r="C1334" s="383">
        <f>LTS001b!D85</f>
        <v>2</v>
      </c>
      <c r="D1334" t="s">
        <v>724</v>
      </c>
    </row>
    <row r="1335" spans="1:4" x14ac:dyDescent="0.2">
      <c r="A1335" s="383">
        <v>7631604</v>
      </c>
      <c r="B1335" s="382" t="e">
        <f>#REF!</f>
        <v>#REF!</v>
      </c>
      <c r="C1335" s="383">
        <f>LTS001b!E85</f>
        <v>0</v>
      </c>
      <c r="D1335" t="s">
        <v>724</v>
      </c>
    </row>
    <row r="1336" spans="1:4" x14ac:dyDescent="0.2">
      <c r="A1336" s="383">
        <v>7631605</v>
      </c>
      <c r="B1336" s="382" t="e">
        <f>#REF!</f>
        <v>#REF!</v>
      </c>
      <c r="C1336" s="383">
        <f>LTS001b!F85</f>
        <v>29</v>
      </c>
      <c r="D1336" t="s">
        <v>724</v>
      </c>
    </row>
    <row r="1337" spans="1:4" x14ac:dyDescent="0.2">
      <c r="A1337" s="383">
        <v>7631606</v>
      </c>
      <c r="B1337" s="382" t="e">
        <f>#REF!</f>
        <v>#REF!</v>
      </c>
      <c r="C1337" s="383">
        <f>LTS001b!G85</f>
        <v>0</v>
      </c>
      <c r="D1337" t="s">
        <v>724</v>
      </c>
    </row>
    <row r="1338" spans="1:4" x14ac:dyDescent="0.2">
      <c r="A1338" s="383">
        <v>7631607</v>
      </c>
      <c r="B1338" s="382" t="e">
        <f>#REF!</f>
        <v>#REF!</v>
      </c>
      <c r="C1338" s="383">
        <f>LTS001b!J85</f>
        <v>44</v>
      </c>
      <c r="D1338" t="s">
        <v>724</v>
      </c>
    </row>
    <row r="1339" spans="1:4" x14ac:dyDescent="0.2">
      <c r="A1339" s="383">
        <v>7631701</v>
      </c>
      <c r="B1339" s="382" t="e">
        <f>#REF!</f>
        <v>#REF!</v>
      </c>
      <c r="C1339" s="383">
        <f>LTS001b!B86</f>
        <v>2</v>
      </c>
      <c r="D1339" t="s">
        <v>724</v>
      </c>
    </row>
    <row r="1340" spans="1:4" x14ac:dyDescent="0.2">
      <c r="A1340" s="383">
        <v>7631702</v>
      </c>
      <c r="B1340" s="382" t="e">
        <f>#REF!</f>
        <v>#REF!</v>
      </c>
      <c r="C1340" s="383">
        <f>LTS001b!C86</f>
        <v>1</v>
      </c>
      <c r="D1340" t="s">
        <v>724</v>
      </c>
    </row>
    <row r="1341" spans="1:4" x14ac:dyDescent="0.2">
      <c r="A1341" s="383">
        <v>7631703</v>
      </c>
      <c r="B1341" s="382" t="e">
        <f>#REF!</f>
        <v>#REF!</v>
      </c>
      <c r="C1341" s="383">
        <f>LTS001b!D86</f>
        <v>0</v>
      </c>
      <c r="D1341" t="s">
        <v>724</v>
      </c>
    </row>
    <row r="1342" spans="1:4" x14ac:dyDescent="0.2">
      <c r="A1342" s="383">
        <v>7631704</v>
      </c>
      <c r="B1342" s="382" t="e">
        <f>#REF!</f>
        <v>#REF!</v>
      </c>
      <c r="C1342" s="383">
        <f>LTS001b!E86</f>
        <v>0</v>
      </c>
      <c r="D1342" t="s">
        <v>724</v>
      </c>
    </row>
    <row r="1343" spans="1:4" x14ac:dyDescent="0.2">
      <c r="A1343" s="383">
        <v>7631705</v>
      </c>
      <c r="B1343" s="382" t="e">
        <f>#REF!</f>
        <v>#REF!</v>
      </c>
      <c r="C1343" s="383">
        <f>LTS001b!F86</f>
        <v>2</v>
      </c>
      <c r="D1343" t="s">
        <v>724</v>
      </c>
    </row>
    <row r="1344" spans="1:4" x14ac:dyDescent="0.2">
      <c r="A1344" s="383">
        <v>7631706</v>
      </c>
      <c r="B1344" s="382" t="e">
        <f>#REF!</f>
        <v>#REF!</v>
      </c>
      <c r="C1344" s="383">
        <f>LTS001b!G86</f>
        <v>0</v>
      </c>
      <c r="D1344" t="s">
        <v>724</v>
      </c>
    </row>
    <row r="1345" spans="1:4" x14ac:dyDescent="0.2">
      <c r="A1345" s="383">
        <v>7631707</v>
      </c>
      <c r="B1345" s="382" t="e">
        <f>#REF!</f>
        <v>#REF!</v>
      </c>
      <c r="C1345" s="383">
        <f>LTS001b!J86</f>
        <v>5</v>
      </c>
      <c r="D1345" t="s">
        <v>724</v>
      </c>
    </row>
    <row r="1346" spans="1:4" x14ac:dyDescent="0.2">
      <c r="A1346" s="383">
        <v>7631801</v>
      </c>
      <c r="B1346" s="382" t="e">
        <f>#REF!</f>
        <v>#REF!</v>
      </c>
      <c r="C1346" s="383">
        <f>LTS001b!B87</f>
        <v>60</v>
      </c>
      <c r="D1346" t="s">
        <v>724</v>
      </c>
    </row>
    <row r="1347" spans="1:4" x14ac:dyDescent="0.2">
      <c r="A1347" s="383">
        <v>7631802</v>
      </c>
      <c r="B1347" s="382" t="e">
        <f>#REF!</f>
        <v>#REF!</v>
      </c>
      <c r="C1347" s="383">
        <f>LTS001b!C87</f>
        <v>136</v>
      </c>
      <c r="D1347" t="s">
        <v>724</v>
      </c>
    </row>
    <row r="1348" spans="1:4" x14ac:dyDescent="0.2">
      <c r="A1348" s="383">
        <v>7631803</v>
      </c>
      <c r="B1348" s="382" t="e">
        <f>#REF!</f>
        <v>#REF!</v>
      </c>
      <c r="C1348" s="383">
        <f>LTS001b!D87</f>
        <v>17</v>
      </c>
      <c r="D1348" t="s">
        <v>724</v>
      </c>
    </row>
    <row r="1349" spans="1:4" x14ac:dyDescent="0.2">
      <c r="A1349" s="383">
        <v>7631804</v>
      </c>
      <c r="B1349" s="382" t="e">
        <f>#REF!</f>
        <v>#REF!</v>
      </c>
      <c r="C1349" s="383">
        <f>LTS001b!E87</f>
        <v>12</v>
      </c>
      <c r="D1349" t="s">
        <v>724</v>
      </c>
    </row>
    <row r="1350" spans="1:4" x14ac:dyDescent="0.2">
      <c r="A1350" s="383">
        <v>7631805</v>
      </c>
      <c r="B1350" s="382" t="e">
        <f>#REF!</f>
        <v>#REF!</v>
      </c>
      <c r="C1350" s="383">
        <f>LTS001b!F87</f>
        <v>188</v>
      </c>
      <c r="D1350" t="s">
        <v>724</v>
      </c>
    </row>
    <row r="1351" spans="1:4" x14ac:dyDescent="0.2">
      <c r="A1351" s="383">
        <v>7631806</v>
      </c>
      <c r="B1351" s="382" t="e">
        <f>#REF!</f>
        <v>#REF!</v>
      </c>
      <c r="C1351" s="383">
        <f>LTS001b!G87</f>
        <v>0</v>
      </c>
      <c r="D1351" t="s">
        <v>724</v>
      </c>
    </row>
    <row r="1352" spans="1:4" x14ac:dyDescent="0.2">
      <c r="A1352" s="383">
        <v>7631807</v>
      </c>
      <c r="B1352" s="382" t="e">
        <f>#REF!</f>
        <v>#REF!</v>
      </c>
      <c r="C1352" s="383">
        <f>LTS001b!J87</f>
        <v>413</v>
      </c>
      <c r="D1352" t="s">
        <v>724</v>
      </c>
    </row>
    <row r="1353" spans="1:4" x14ac:dyDescent="0.2">
      <c r="A1353" s="383">
        <v>7631901</v>
      </c>
      <c r="B1353" s="382" t="e">
        <f>#REF!</f>
        <v>#REF!</v>
      </c>
      <c r="C1353" s="383">
        <f>LTS001b!B88</f>
        <v>5</v>
      </c>
      <c r="D1353" t="s">
        <v>724</v>
      </c>
    </row>
    <row r="1354" spans="1:4" x14ac:dyDescent="0.2">
      <c r="A1354" s="383">
        <v>7631902</v>
      </c>
      <c r="B1354" s="382" t="e">
        <f>#REF!</f>
        <v>#REF!</v>
      </c>
      <c r="C1354" s="383">
        <f>LTS001b!C88</f>
        <v>16</v>
      </c>
      <c r="D1354" t="s">
        <v>724</v>
      </c>
    </row>
    <row r="1355" spans="1:4" x14ac:dyDescent="0.2">
      <c r="A1355" s="383">
        <v>7631903</v>
      </c>
      <c r="B1355" s="382" t="e">
        <f>#REF!</f>
        <v>#REF!</v>
      </c>
      <c r="C1355" s="383">
        <f>LTS001b!D88</f>
        <v>5</v>
      </c>
      <c r="D1355" t="s">
        <v>724</v>
      </c>
    </row>
    <row r="1356" spans="1:4" x14ac:dyDescent="0.2">
      <c r="A1356" s="383">
        <v>7631904</v>
      </c>
      <c r="B1356" s="382" t="e">
        <f>#REF!</f>
        <v>#REF!</v>
      </c>
      <c r="C1356" s="383">
        <f>LTS001b!E88</f>
        <v>1</v>
      </c>
      <c r="D1356" t="s">
        <v>724</v>
      </c>
    </row>
    <row r="1357" spans="1:4" x14ac:dyDescent="0.2">
      <c r="A1357" s="383">
        <v>7631905</v>
      </c>
      <c r="B1357" s="382" t="e">
        <f>#REF!</f>
        <v>#REF!</v>
      </c>
      <c r="C1357" s="383">
        <f>LTS001b!F88</f>
        <v>38</v>
      </c>
      <c r="D1357" t="s">
        <v>724</v>
      </c>
    </row>
    <row r="1358" spans="1:4" x14ac:dyDescent="0.2">
      <c r="A1358" s="383">
        <v>7631906</v>
      </c>
      <c r="B1358" s="382" t="e">
        <f>#REF!</f>
        <v>#REF!</v>
      </c>
      <c r="C1358" s="383">
        <f>LTS001b!G88</f>
        <v>0</v>
      </c>
      <c r="D1358" t="s">
        <v>724</v>
      </c>
    </row>
    <row r="1359" spans="1:4" x14ac:dyDescent="0.2">
      <c r="A1359" s="383">
        <v>7631907</v>
      </c>
      <c r="B1359" s="382" t="e">
        <f>#REF!</f>
        <v>#REF!</v>
      </c>
      <c r="C1359" s="383">
        <f>LTS001b!J88</f>
        <v>65</v>
      </c>
      <c r="D1359" t="s">
        <v>724</v>
      </c>
    </row>
    <row r="1360" spans="1:4" x14ac:dyDescent="0.2">
      <c r="A1360" s="383">
        <v>7632001</v>
      </c>
      <c r="B1360" s="382" t="e">
        <f>#REF!</f>
        <v>#REF!</v>
      </c>
      <c r="C1360" s="383">
        <f>LTS001b!B89</f>
        <v>1</v>
      </c>
      <c r="D1360" t="s">
        <v>724</v>
      </c>
    </row>
    <row r="1361" spans="1:4" x14ac:dyDescent="0.2">
      <c r="A1361" s="383">
        <v>7632002</v>
      </c>
      <c r="B1361" s="382" t="e">
        <f>#REF!</f>
        <v>#REF!</v>
      </c>
      <c r="C1361" s="383">
        <f>LTS001b!C89</f>
        <v>5</v>
      </c>
      <c r="D1361" t="s">
        <v>724</v>
      </c>
    </row>
    <row r="1362" spans="1:4" x14ac:dyDescent="0.2">
      <c r="A1362" s="383">
        <v>7632003</v>
      </c>
      <c r="B1362" s="382" t="e">
        <f>#REF!</f>
        <v>#REF!</v>
      </c>
      <c r="C1362" s="383">
        <f>LTS001b!D89</f>
        <v>0</v>
      </c>
      <c r="D1362" t="s">
        <v>724</v>
      </c>
    </row>
    <row r="1363" spans="1:4" x14ac:dyDescent="0.2">
      <c r="A1363" s="383">
        <v>7632004</v>
      </c>
      <c r="B1363" s="382" t="e">
        <f>#REF!</f>
        <v>#REF!</v>
      </c>
      <c r="C1363" s="383">
        <f>LTS001b!E89</f>
        <v>0</v>
      </c>
      <c r="D1363" t="s">
        <v>724</v>
      </c>
    </row>
    <row r="1364" spans="1:4" x14ac:dyDescent="0.2">
      <c r="A1364" s="383">
        <v>7632005</v>
      </c>
      <c r="B1364" s="382" t="e">
        <f>#REF!</f>
        <v>#REF!</v>
      </c>
      <c r="C1364" s="383">
        <f>LTS001b!F89</f>
        <v>9</v>
      </c>
      <c r="D1364" t="s">
        <v>724</v>
      </c>
    </row>
    <row r="1365" spans="1:4" x14ac:dyDescent="0.2">
      <c r="A1365" s="383">
        <v>7632006</v>
      </c>
      <c r="B1365" s="382" t="e">
        <f>#REF!</f>
        <v>#REF!</v>
      </c>
      <c r="C1365" s="383">
        <f>LTS001b!G89</f>
        <v>0</v>
      </c>
      <c r="D1365" t="s">
        <v>724</v>
      </c>
    </row>
    <row r="1366" spans="1:4" x14ac:dyDescent="0.2">
      <c r="A1366" s="383">
        <v>7632007</v>
      </c>
      <c r="B1366" s="382" t="e">
        <f>#REF!</f>
        <v>#REF!</v>
      </c>
      <c r="C1366" s="383">
        <f>LTS001b!J89</f>
        <v>15</v>
      </c>
      <c r="D1366" t="s">
        <v>724</v>
      </c>
    </row>
    <row r="1367" spans="1:4" x14ac:dyDescent="0.2">
      <c r="A1367" s="383">
        <v>7632107</v>
      </c>
      <c r="B1367" s="382" t="e">
        <f>#REF!</f>
        <v>#REF!</v>
      </c>
      <c r="C1367" s="383">
        <f>LTS001b!J91</f>
        <v>1493</v>
      </c>
      <c r="D1367" t="s">
        <v>724</v>
      </c>
    </row>
    <row r="1368" spans="1:4" x14ac:dyDescent="0.2">
      <c r="A1368" s="383">
        <v>7640103</v>
      </c>
      <c r="B1368" s="382" t="e">
        <f>#REF!</f>
        <v>#REF!</v>
      </c>
      <c r="C1368" s="383">
        <f>LTS001b!D96</f>
        <v>117</v>
      </c>
      <c r="D1368" t="s">
        <v>724</v>
      </c>
    </row>
    <row r="1369" spans="1:4" x14ac:dyDescent="0.2">
      <c r="A1369" s="383">
        <v>7640104</v>
      </c>
      <c r="B1369" s="382" t="e">
        <f>#REF!</f>
        <v>#REF!</v>
      </c>
      <c r="C1369" s="383">
        <f>LTS001b!E96</f>
        <v>20</v>
      </c>
      <c r="D1369" t="s">
        <v>724</v>
      </c>
    </row>
    <row r="1370" spans="1:4" x14ac:dyDescent="0.2">
      <c r="A1370" s="383">
        <v>7640105</v>
      </c>
      <c r="B1370" s="382" t="e">
        <f>#REF!</f>
        <v>#REF!</v>
      </c>
      <c r="C1370" s="383">
        <f>LTS001b!F96</f>
        <v>598</v>
      </c>
      <c r="D1370" t="s">
        <v>724</v>
      </c>
    </row>
    <row r="1371" spans="1:4" x14ac:dyDescent="0.2">
      <c r="A1371" s="383">
        <v>7640106</v>
      </c>
      <c r="B1371" s="382" t="e">
        <f>#REF!</f>
        <v>#REF!</v>
      </c>
      <c r="C1371" s="383">
        <f>LTS001b!G96</f>
        <v>12</v>
      </c>
      <c r="D1371" t="s">
        <v>724</v>
      </c>
    </row>
    <row r="1372" spans="1:4" x14ac:dyDescent="0.2">
      <c r="A1372" s="383">
        <v>7640107</v>
      </c>
      <c r="B1372" s="382" t="e">
        <f>#REF!</f>
        <v>#REF!</v>
      </c>
      <c r="C1372" s="383">
        <f>LTS001b!J96</f>
        <v>747</v>
      </c>
      <c r="D1372" t="s">
        <v>724</v>
      </c>
    </row>
    <row r="1373" spans="1:4" x14ac:dyDescent="0.2">
      <c r="A1373" s="383">
        <v>7640203</v>
      </c>
      <c r="B1373" s="382" t="e">
        <f>#REF!</f>
        <v>#REF!</v>
      </c>
      <c r="C1373" s="383">
        <f>LTS001b!D97</f>
        <v>377</v>
      </c>
      <c r="D1373" t="s">
        <v>724</v>
      </c>
    </row>
    <row r="1374" spans="1:4" x14ac:dyDescent="0.2">
      <c r="A1374" s="383">
        <v>7640204</v>
      </c>
      <c r="B1374" s="382" t="e">
        <f>#REF!</f>
        <v>#REF!</v>
      </c>
      <c r="C1374" s="383">
        <f>LTS001b!E97</f>
        <v>112</v>
      </c>
      <c r="D1374" t="s">
        <v>724</v>
      </c>
    </row>
    <row r="1375" spans="1:4" x14ac:dyDescent="0.2">
      <c r="A1375" s="383">
        <v>7640205</v>
      </c>
      <c r="B1375" s="382" t="e">
        <f>#REF!</f>
        <v>#REF!</v>
      </c>
      <c r="C1375" s="383">
        <f>LTS001b!F97</f>
        <v>762</v>
      </c>
      <c r="D1375" t="s">
        <v>724</v>
      </c>
    </row>
    <row r="1376" spans="1:4" x14ac:dyDescent="0.2">
      <c r="A1376" s="383">
        <v>7640206</v>
      </c>
      <c r="B1376" s="382" t="e">
        <f>#REF!</f>
        <v>#REF!</v>
      </c>
      <c r="C1376" s="383">
        <f>LTS001b!G97</f>
        <v>1</v>
      </c>
      <c r="D1376" t="s">
        <v>724</v>
      </c>
    </row>
    <row r="1377" spans="1:4" x14ac:dyDescent="0.2">
      <c r="A1377" s="383">
        <v>7640207</v>
      </c>
      <c r="B1377" s="382" t="e">
        <f>#REF!</f>
        <v>#REF!</v>
      </c>
      <c r="C1377" s="383">
        <f>LTS001b!J97</f>
        <v>1252</v>
      </c>
      <c r="D1377" t="s">
        <v>724</v>
      </c>
    </row>
    <row r="1378" spans="1:4" x14ac:dyDescent="0.2">
      <c r="A1378" s="383">
        <v>7640307</v>
      </c>
      <c r="B1378" s="382" t="e">
        <f>#REF!</f>
        <v>#REF!</v>
      </c>
      <c r="C1378" s="383">
        <f>LTS001b!J98</f>
        <v>1999</v>
      </c>
      <c r="D1378" t="s">
        <v>724</v>
      </c>
    </row>
    <row r="1379" spans="1:4" x14ac:dyDescent="0.2">
      <c r="A1379" s="383">
        <v>7650101</v>
      </c>
      <c r="B1379" s="382" t="e">
        <f>#REF!</f>
        <v>#REF!</v>
      </c>
      <c r="C1379" s="383">
        <f>LTS001b!B104</f>
        <v>53</v>
      </c>
      <c r="D1379" t="s">
        <v>724</v>
      </c>
    </row>
    <row r="1380" spans="1:4" x14ac:dyDescent="0.2">
      <c r="A1380" s="383">
        <v>7650102</v>
      </c>
      <c r="B1380" s="382" t="e">
        <f>#REF!</f>
        <v>#REF!</v>
      </c>
      <c r="C1380" s="383">
        <f>LTS001b!C104</f>
        <v>105</v>
      </c>
      <c r="D1380" t="s">
        <v>724</v>
      </c>
    </row>
    <row r="1381" spans="1:4" x14ac:dyDescent="0.2">
      <c r="A1381" s="383">
        <v>7650103</v>
      </c>
      <c r="B1381" s="382" t="e">
        <f>#REF!</f>
        <v>#REF!</v>
      </c>
      <c r="C1381" s="383">
        <f>LTS001b!D104</f>
        <v>155</v>
      </c>
      <c r="D1381" t="s">
        <v>724</v>
      </c>
    </row>
    <row r="1382" spans="1:4" x14ac:dyDescent="0.2">
      <c r="A1382" s="383">
        <v>7650104</v>
      </c>
      <c r="B1382" s="382" t="e">
        <f>#REF!</f>
        <v>#REF!</v>
      </c>
      <c r="C1382" s="383">
        <f>LTS001b!E104</f>
        <v>72</v>
      </c>
      <c r="D1382" t="s">
        <v>724</v>
      </c>
    </row>
    <row r="1383" spans="1:4" x14ac:dyDescent="0.2">
      <c r="A1383" s="383">
        <v>7650105</v>
      </c>
      <c r="B1383" s="382" t="e">
        <f>#REF!</f>
        <v>#REF!</v>
      </c>
      <c r="C1383" s="383">
        <f>LTS001b!F104</f>
        <v>460</v>
      </c>
      <c r="D1383" t="s">
        <v>724</v>
      </c>
    </row>
    <row r="1384" spans="1:4" x14ac:dyDescent="0.2">
      <c r="A1384" s="383">
        <v>7650106</v>
      </c>
      <c r="B1384" s="382" t="e">
        <f>#REF!</f>
        <v>#REF!</v>
      </c>
      <c r="C1384" s="383">
        <f>LTS001b!G104</f>
        <v>8</v>
      </c>
      <c r="D1384" t="s">
        <v>724</v>
      </c>
    </row>
    <row r="1385" spans="1:4" x14ac:dyDescent="0.2">
      <c r="A1385" s="383">
        <v>7650107</v>
      </c>
      <c r="B1385" s="382" t="e">
        <f>#REF!</f>
        <v>#REF!</v>
      </c>
      <c r="C1385" s="383">
        <f>LTS001b!J104</f>
        <v>853</v>
      </c>
      <c r="D1385" t="s">
        <v>724</v>
      </c>
    </row>
    <row r="1386" spans="1:4" x14ac:dyDescent="0.2">
      <c r="A1386" s="383">
        <v>7650201</v>
      </c>
      <c r="B1386" s="382" t="e">
        <f>#REF!</f>
        <v>#REF!</v>
      </c>
      <c r="C1386" s="383">
        <f>LTS001b!B105</f>
        <v>1</v>
      </c>
      <c r="D1386" t="s">
        <v>724</v>
      </c>
    </row>
    <row r="1387" spans="1:4" x14ac:dyDescent="0.2">
      <c r="A1387" s="383">
        <v>7650202</v>
      </c>
      <c r="B1387" s="382" t="e">
        <f>#REF!</f>
        <v>#REF!</v>
      </c>
      <c r="C1387" s="383">
        <f>LTS001b!C105</f>
        <v>2</v>
      </c>
      <c r="D1387" t="s">
        <v>724</v>
      </c>
    </row>
    <row r="1388" spans="1:4" x14ac:dyDescent="0.2">
      <c r="A1388" s="383">
        <v>7650203</v>
      </c>
      <c r="B1388" s="382" t="e">
        <f>#REF!</f>
        <v>#REF!</v>
      </c>
      <c r="C1388" s="383">
        <f>LTS001b!D105</f>
        <v>2</v>
      </c>
      <c r="D1388" t="s">
        <v>724</v>
      </c>
    </row>
    <row r="1389" spans="1:4" x14ac:dyDescent="0.2">
      <c r="A1389" s="383">
        <v>7650204</v>
      </c>
      <c r="B1389" s="382" t="e">
        <f>#REF!</f>
        <v>#REF!</v>
      </c>
      <c r="C1389" s="383">
        <f>LTS001b!E105</f>
        <v>0</v>
      </c>
      <c r="D1389" t="s">
        <v>724</v>
      </c>
    </row>
    <row r="1390" spans="1:4" x14ac:dyDescent="0.2">
      <c r="A1390" s="383">
        <v>7650205</v>
      </c>
      <c r="B1390" s="382" t="e">
        <f>#REF!</f>
        <v>#REF!</v>
      </c>
      <c r="C1390" s="383">
        <f>LTS001b!F105</f>
        <v>8</v>
      </c>
      <c r="D1390" t="s">
        <v>724</v>
      </c>
    </row>
    <row r="1391" spans="1:4" x14ac:dyDescent="0.2">
      <c r="A1391" s="383">
        <v>7650206</v>
      </c>
      <c r="B1391" s="382" t="e">
        <f>#REF!</f>
        <v>#REF!</v>
      </c>
      <c r="C1391" s="383">
        <f>LTS001b!G105</f>
        <v>1</v>
      </c>
      <c r="D1391" t="s">
        <v>724</v>
      </c>
    </row>
    <row r="1392" spans="1:4" x14ac:dyDescent="0.2">
      <c r="A1392" s="383">
        <v>7650207</v>
      </c>
      <c r="B1392" s="382" t="e">
        <f>#REF!</f>
        <v>#REF!</v>
      </c>
      <c r="C1392" s="383">
        <f>LTS001b!J105</f>
        <v>14</v>
      </c>
      <c r="D1392" t="s">
        <v>724</v>
      </c>
    </row>
    <row r="1393" spans="1:4" x14ac:dyDescent="0.2">
      <c r="A1393" s="383">
        <v>7650301</v>
      </c>
      <c r="B1393" s="382" t="e">
        <f>#REF!</f>
        <v>#REF!</v>
      </c>
      <c r="C1393" s="383">
        <f>LTS001b!B106</f>
        <v>0</v>
      </c>
      <c r="D1393" t="s">
        <v>724</v>
      </c>
    </row>
    <row r="1394" spans="1:4" x14ac:dyDescent="0.2">
      <c r="A1394" s="383">
        <v>7650302</v>
      </c>
      <c r="B1394" s="382" t="e">
        <f>#REF!</f>
        <v>#REF!</v>
      </c>
      <c r="C1394" s="383">
        <f>LTS001b!C106</f>
        <v>0</v>
      </c>
      <c r="D1394" t="s">
        <v>724</v>
      </c>
    </row>
    <row r="1395" spans="1:4" x14ac:dyDescent="0.2">
      <c r="A1395" s="383">
        <v>7650303</v>
      </c>
      <c r="B1395" s="382" t="e">
        <f>#REF!</f>
        <v>#REF!</v>
      </c>
      <c r="C1395" s="383">
        <f>LTS001b!D106</f>
        <v>0</v>
      </c>
      <c r="D1395" t="s">
        <v>724</v>
      </c>
    </row>
    <row r="1396" spans="1:4" x14ac:dyDescent="0.2">
      <c r="A1396" s="383">
        <v>7650304</v>
      </c>
      <c r="B1396" s="382" t="e">
        <f>#REF!</f>
        <v>#REF!</v>
      </c>
      <c r="C1396" s="383">
        <f>LTS001b!E106</f>
        <v>0</v>
      </c>
      <c r="D1396" t="s">
        <v>724</v>
      </c>
    </row>
    <row r="1397" spans="1:4" x14ac:dyDescent="0.2">
      <c r="A1397" s="383">
        <v>7650305</v>
      </c>
      <c r="B1397" s="382" t="e">
        <f>#REF!</f>
        <v>#REF!</v>
      </c>
      <c r="C1397" s="383">
        <f>LTS001b!F106</f>
        <v>0</v>
      </c>
      <c r="D1397" t="s">
        <v>724</v>
      </c>
    </row>
    <row r="1398" spans="1:4" x14ac:dyDescent="0.2">
      <c r="A1398" s="383">
        <v>7650306</v>
      </c>
      <c r="B1398" s="382" t="e">
        <f>#REF!</f>
        <v>#REF!</v>
      </c>
      <c r="C1398" s="383">
        <f>LTS001b!G106</f>
        <v>0</v>
      </c>
      <c r="D1398" t="s">
        <v>724</v>
      </c>
    </row>
    <row r="1399" spans="1:4" x14ac:dyDescent="0.2">
      <c r="A1399" s="383">
        <v>7650307</v>
      </c>
      <c r="B1399" s="382" t="e">
        <f>#REF!</f>
        <v>#REF!</v>
      </c>
      <c r="C1399" s="383">
        <f>LTS001b!J106</f>
        <v>0</v>
      </c>
      <c r="D1399" t="s">
        <v>724</v>
      </c>
    </row>
    <row r="1400" spans="1:4" x14ac:dyDescent="0.2">
      <c r="A1400" s="383">
        <v>7650401</v>
      </c>
      <c r="B1400" s="382" t="e">
        <f>#REF!</f>
        <v>#REF!</v>
      </c>
      <c r="C1400" s="383">
        <f>LTS001b!B107</f>
        <v>1</v>
      </c>
      <c r="D1400" t="s">
        <v>724</v>
      </c>
    </row>
    <row r="1401" spans="1:4" x14ac:dyDescent="0.2">
      <c r="A1401" s="383">
        <v>7650402</v>
      </c>
      <c r="B1401" s="382" t="e">
        <f>#REF!</f>
        <v>#REF!</v>
      </c>
      <c r="C1401" s="383">
        <f>LTS001b!C107</f>
        <v>2</v>
      </c>
      <c r="D1401" t="s">
        <v>724</v>
      </c>
    </row>
    <row r="1402" spans="1:4" x14ac:dyDescent="0.2">
      <c r="A1402" s="383">
        <v>7650403</v>
      </c>
      <c r="B1402" s="382" t="e">
        <f>#REF!</f>
        <v>#REF!</v>
      </c>
      <c r="C1402" s="383">
        <f>LTS001b!D107</f>
        <v>1</v>
      </c>
      <c r="D1402" t="s">
        <v>724</v>
      </c>
    </row>
    <row r="1403" spans="1:4" x14ac:dyDescent="0.2">
      <c r="A1403" s="383">
        <v>7650404</v>
      </c>
      <c r="B1403" s="382" t="e">
        <f>#REF!</f>
        <v>#REF!</v>
      </c>
      <c r="C1403" s="383">
        <f>LTS001b!E107</f>
        <v>1</v>
      </c>
      <c r="D1403" t="s">
        <v>724</v>
      </c>
    </row>
    <row r="1404" spans="1:4" x14ac:dyDescent="0.2">
      <c r="A1404" s="383">
        <v>7650405</v>
      </c>
      <c r="B1404" s="382" t="e">
        <f>#REF!</f>
        <v>#REF!</v>
      </c>
      <c r="C1404" s="383">
        <f>LTS001b!F107</f>
        <v>8</v>
      </c>
      <c r="D1404" t="s">
        <v>724</v>
      </c>
    </row>
    <row r="1405" spans="1:4" x14ac:dyDescent="0.2">
      <c r="A1405" s="383">
        <v>7650406</v>
      </c>
      <c r="B1405" s="382" t="e">
        <f>#REF!</f>
        <v>#REF!</v>
      </c>
      <c r="C1405" s="383">
        <f>LTS001b!G107</f>
        <v>0</v>
      </c>
      <c r="D1405" t="s">
        <v>724</v>
      </c>
    </row>
    <row r="1406" spans="1:4" x14ac:dyDescent="0.2">
      <c r="A1406" s="383">
        <v>7650407</v>
      </c>
      <c r="B1406" s="382" t="e">
        <f>#REF!</f>
        <v>#REF!</v>
      </c>
      <c r="C1406" s="383">
        <f>LTS001b!J107</f>
        <v>13</v>
      </c>
      <c r="D1406" t="s">
        <v>724</v>
      </c>
    </row>
    <row r="1407" spans="1:4" x14ac:dyDescent="0.2">
      <c r="A1407" s="383">
        <v>7650501</v>
      </c>
      <c r="B1407" s="382" t="e">
        <f>#REF!</f>
        <v>#REF!</v>
      </c>
      <c r="C1407" s="383">
        <f>LTS001b!B109</f>
        <v>0</v>
      </c>
      <c r="D1407" t="s">
        <v>724</v>
      </c>
    </row>
    <row r="1408" spans="1:4" x14ac:dyDescent="0.2">
      <c r="A1408" s="383">
        <v>7650502</v>
      </c>
      <c r="B1408" s="382" t="e">
        <f>#REF!</f>
        <v>#REF!</v>
      </c>
      <c r="C1408" s="383">
        <f>LTS001b!C109</f>
        <v>0</v>
      </c>
      <c r="D1408" t="s">
        <v>724</v>
      </c>
    </row>
    <row r="1409" spans="1:4" x14ac:dyDescent="0.2">
      <c r="A1409" s="383">
        <v>7650503</v>
      </c>
      <c r="B1409" s="382" t="e">
        <f>#REF!</f>
        <v>#REF!</v>
      </c>
      <c r="C1409" s="383">
        <f>LTS001b!D109</f>
        <v>1</v>
      </c>
      <c r="D1409" t="s">
        <v>724</v>
      </c>
    </row>
    <row r="1410" spans="1:4" x14ac:dyDescent="0.2">
      <c r="A1410" s="383">
        <v>7650504</v>
      </c>
      <c r="B1410" s="382" t="e">
        <f>#REF!</f>
        <v>#REF!</v>
      </c>
      <c r="C1410" s="383">
        <f>LTS001b!E109</f>
        <v>0</v>
      </c>
      <c r="D1410" t="s">
        <v>724</v>
      </c>
    </row>
    <row r="1411" spans="1:4" x14ac:dyDescent="0.2">
      <c r="A1411" s="383">
        <v>7650505</v>
      </c>
      <c r="B1411" s="382" t="e">
        <f>#REF!</f>
        <v>#REF!</v>
      </c>
      <c r="C1411" s="383">
        <f>LTS001b!F109</f>
        <v>0</v>
      </c>
      <c r="D1411" t="s">
        <v>724</v>
      </c>
    </row>
    <row r="1412" spans="1:4" x14ac:dyDescent="0.2">
      <c r="A1412" s="383">
        <v>7650506</v>
      </c>
      <c r="B1412" s="382" t="e">
        <f>#REF!</f>
        <v>#REF!</v>
      </c>
      <c r="C1412" s="383">
        <f>LTS001b!G109</f>
        <v>0</v>
      </c>
      <c r="D1412" t="s">
        <v>724</v>
      </c>
    </row>
    <row r="1413" spans="1:4" x14ac:dyDescent="0.2">
      <c r="A1413" s="383">
        <v>7650507</v>
      </c>
      <c r="B1413" s="382" t="e">
        <f>#REF!</f>
        <v>#REF!</v>
      </c>
      <c r="C1413" s="383">
        <f>LTS001b!J109</f>
        <v>1</v>
      </c>
      <c r="D1413" t="s">
        <v>724</v>
      </c>
    </row>
    <row r="1414" spans="1:4" x14ac:dyDescent="0.2">
      <c r="A1414" s="383">
        <v>7650601</v>
      </c>
      <c r="B1414" s="382" t="e">
        <f>#REF!</f>
        <v>#REF!</v>
      </c>
      <c r="C1414" s="383">
        <f>LTS001b!B110</f>
        <v>0</v>
      </c>
      <c r="D1414" t="s">
        <v>724</v>
      </c>
    </row>
    <row r="1415" spans="1:4" x14ac:dyDescent="0.2">
      <c r="A1415" s="383">
        <v>7650602</v>
      </c>
      <c r="B1415" s="382" t="e">
        <f>#REF!</f>
        <v>#REF!</v>
      </c>
      <c r="C1415" s="383">
        <f>LTS001b!C110</f>
        <v>0</v>
      </c>
      <c r="D1415" t="s">
        <v>724</v>
      </c>
    </row>
    <row r="1416" spans="1:4" x14ac:dyDescent="0.2">
      <c r="A1416" s="383">
        <v>7650603</v>
      </c>
      <c r="B1416" s="382" t="e">
        <f>#REF!</f>
        <v>#REF!</v>
      </c>
      <c r="C1416" s="383">
        <f>LTS001b!D110</f>
        <v>0</v>
      </c>
      <c r="D1416" t="s">
        <v>724</v>
      </c>
    </row>
    <row r="1417" spans="1:4" x14ac:dyDescent="0.2">
      <c r="A1417" s="383">
        <v>7650604</v>
      </c>
      <c r="B1417" s="382" t="e">
        <f>#REF!</f>
        <v>#REF!</v>
      </c>
      <c r="C1417" s="383">
        <f>LTS001b!E110</f>
        <v>0</v>
      </c>
      <c r="D1417" t="s">
        <v>724</v>
      </c>
    </row>
    <row r="1418" spans="1:4" x14ac:dyDescent="0.2">
      <c r="A1418" s="383">
        <v>7650605</v>
      </c>
      <c r="B1418" s="382" t="e">
        <f>#REF!</f>
        <v>#REF!</v>
      </c>
      <c r="C1418" s="383">
        <f>LTS001b!F110</f>
        <v>0</v>
      </c>
      <c r="D1418" t="s">
        <v>724</v>
      </c>
    </row>
    <row r="1419" spans="1:4" x14ac:dyDescent="0.2">
      <c r="A1419" s="383">
        <v>7650606</v>
      </c>
      <c r="B1419" s="382" t="e">
        <f>#REF!</f>
        <v>#REF!</v>
      </c>
      <c r="C1419" s="383">
        <f>LTS001b!G110</f>
        <v>0</v>
      </c>
      <c r="D1419" t="s">
        <v>724</v>
      </c>
    </row>
    <row r="1420" spans="1:4" x14ac:dyDescent="0.2">
      <c r="A1420" s="383">
        <v>7650607</v>
      </c>
      <c r="B1420" s="382" t="e">
        <f>#REF!</f>
        <v>#REF!</v>
      </c>
      <c r="C1420" s="383">
        <f>LTS001b!J110</f>
        <v>0</v>
      </c>
      <c r="D1420" t="s">
        <v>724</v>
      </c>
    </row>
    <row r="1421" spans="1:4" x14ac:dyDescent="0.2">
      <c r="A1421" s="383">
        <v>7650701</v>
      </c>
      <c r="B1421" s="382" t="e">
        <f>#REF!</f>
        <v>#REF!</v>
      </c>
      <c r="C1421" s="383">
        <f>LTS001b!B111</f>
        <v>0</v>
      </c>
      <c r="D1421" t="s">
        <v>724</v>
      </c>
    </row>
    <row r="1422" spans="1:4" x14ac:dyDescent="0.2">
      <c r="A1422" s="383">
        <v>7650702</v>
      </c>
      <c r="B1422" s="382" t="e">
        <f>#REF!</f>
        <v>#REF!</v>
      </c>
      <c r="C1422" s="383">
        <f>LTS001b!C111</f>
        <v>0</v>
      </c>
      <c r="D1422" t="s">
        <v>724</v>
      </c>
    </row>
    <row r="1423" spans="1:4" x14ac:dyDescent="0.2">
      <c r="A1423" s="383">
        <v>7650703</v>
      </c>
      <c r="B1423" s="382" t="e">
        <f>#REF!</f>
        <v>#REF!</v>
      </c>
      <c r="C1423" s="383">
        <f>LTS001b!D111</f>
        <v>0</v>
      </c>
      <c r="D1423" t="s">
        <v>724</v>
      </c>
    </row>
    <row r="1424" spans="1:4" x14ac:dyDescent="0.2">
      <c r="A1424" s="383">
        <v>7650704</v>
      </c>
      <c r="B1424" s="382" t="e">
        <f>#REF!</f>
        <v>#REF!</v>
      </c>
      <c r="C1424" s="383">
        <f>LTS001b!E111</f>
        <v>0</v>
      </c>
      <c r="D1424" t="s">
        <v>724</v>
      </c>
    </row>
    <row r="1425" spans="1:4" x14ac:dyDescent="0.2">
      <c r="A1425" s="383">
        <v>7650705</v>
      </c>
      <c r="B1425" s="382" t="e">
        <f>#REF!</f>
        <v>#REF!</v>
      </c>
      <c r="C1425" s="383">
        <f>LTS001b!F111</f>
        <v>1</v>
      </c>
      <c r="D1425" t="s">
        <v>724</v>
      </c>
    </row>
    <row r="1426" spans="1:4" x14ac:dyDescent="0.2">
      <c r="A1426" s="383">
        <v>7650706</v>
      </c>
      <c r="B1426" s="382" t="e">
        <f>#REF!</f>
        <v>#REF!</v>
      </c>
      <c r="C1426" s="383">
        <f>LTS001b!G111</f>
        <v>0</v>
      </c>
      <c r="D1426" t="s">
        <v>724</v>
      </c>
    </row>
    <row r="1427" spans="1:4" x14ac:dyDescent="0.2">
      <c r="A1427" s="383">
        <v>7650707</v>
      </c>
      <c r="B1427" s="382" t="e">
        <f>#REF!</f>
        <v>#REF!</v>
      </c>
      <c r="C1427" s="383">
        <f>LTS001b!J111</f>
        <v>1</v>
      </c>
      <c r="D1427" t="s">
        <v>724</v>
      </c>
    </row>
    <row r="1428" spans="1:4" x14ac:dyDescent="0.2">
      <c r="A1428" s="383">
        <v>7650801</v>
      </c>
      <c r="B1428" s="382" t="e">
        <f>#REF!</f>
        <v>#REF!</v>
      </c>
      <c r="C1428" s="383">
        <f>LTS001b!B112</f>
        <v>0</v>
      </c>
      <c r="D1428" t="s">
        <v>724</v>
      </c>
    </row>
    <row r="1429" spans="1:4" x14ac:dyDescent="0.2">
      <c r="A1429" s="383">
        <v>7650802</v>
      </c>
      <c r="B1429" s="382" t="e">
        <f>#REF!</f>
        <v>#REF!</v>
      </c>
      <c r="C1429" s="383">
        <f>LTS001b!C112</f>
        <v>0</v>
      </c>
      <c r="D1429" t="s">
        <v>724</v>
      </c>
    </row>
    <row r="1430" spans="1:4" x14ac:dyDescent="0.2">
      <c r="A1430" s="383">
        <v>7650803</v>
      </c>
      <c r="B1430" s="382" t="e">
        <f>#REF!</f>
        <v>#REF!</v>
      </c>
      <c r="C1430" s="383">
        <f>LTS001b!D112</f>
        <v>1</v>
      </c>
      <c r="D1430" t="s">
        <v>724</v>
      </c>
    </row>
    <row r="1431" spans="1:4" x14ac:dyDescent="0.2">
      <c r="A1431" s="383">
        <v>7650804</v>
      </c>
      <c r="B1431" s="382" t="e">
        <f>#REF!</f>
        <v>#REF!</v>
      </c>
      <c r="C1431" s="383">
        <f>LTS001b!E112</f>
        <v>1</v>
      </c>
      <c r="D1431" t="s">
        <v>724</v>
      </c>
    </row>
    <row r="1432" spans="1:4" x14ac:dyDescent="0.2">
      <c r="A1432" s="383">
        <v>7650805</v>
      </c>
      <c r="B1432" s="382" t="e">
        <f>#REF!</f>
        <v>#REF!</v>
      </c>
      <c r="C1432" s="383">
        <f>LTS001b!F112</f>
        <v>0</v>
      </c>
      <c r="D1432" t="s">
        <v>724</v>
      </c>
    </row>
    <row r="1433" spans="1:4" x14ac:dyDescent="0.2">
      <c r="A1433" s="383">
        <v>7650806</v>
      </c>
      <c r="B1433" s="382" t="e">
        <f>#REF!</f>
        <v>#REF!</v>
      </c>
      <c r="C1433" s="383">
        <f>LTS001b!G112</f>
        <v>0</v>
      </c>
      <c r="D1433" t="s">
        <v>724</v>
      </c>
    </row>
    <row r="1434" spans="1:4" x14ac:dyDescent="0.2">
      <c r="A1434" s="383">
        <v>7650807</v>
      </c>
      <c r="B1434" s="382" t="e">
        <f>#REF!</f>
        <v>#REF!</v>
      </c>
      <c r="C1434" s="383">
        <f>LTS001b!J112</f>
        <v>2</v>
      </c>
      <c r="D1434" t="s">
        <v>724</v>
      </c>
    </row>
    <row r="1435" spans="1:4" x14ac:dyDescent="0.2">
      <c r="A1435" s="383">
        <v>7650901</v>
      </c>
      <c r="B1435" s="382" t="e">
        <f>#REF!</f>
        <v>#REF!</v>
      </c>
      <c r="C1435" s="383">
        <f>LTS001b!B114</f>
        <v>0</v>
      </c>
      <c r="D1435" t="s">
        <v>724</v>
      </c>
    </row>
    <row r="1436" spans="1:4" x14ac:dyDescent="0.2">
      <c r="A1436" s="383">
        <v>7650902</v>
      </c>
      <c r="B1436" s="382" t="e">
        <f>#REF!</f>
        <v>#REF!</v>
      </c>
      <c r="C1436" s="383">
        <f>LTS001b!C114</f>
        <v>0</v>
      </c>
      <c r="D1436" t="s">
        <v>724</v>
      </c>
    </row>
    <row r="1437" spans="1:4" x14ac:dyDescent="0.2">
      <c r="A1437" s="383">
        <v>7650903</v>
      </c>
      <c r="B1437" s="382" t="e">
        <f>#REF!</f>
        <v>#REF!</v>
      </c>
      <c r="C1437" s="383">
        <f>LTS001b!D114</f>
        <v>1</v>
      </c>
      <c r="D1437" t="s">
        <v>724</v>
      </c>
    </row>
    <row r="1438" spans="1:4" x14ac:dyDescent="0.2">
      <c r="A1438" s="383">
        <v>7650904</v>
      </c>
      <c r="B1438" s="382" t="e">
        <f>#REF!</f>
        <v>#REF!</v>
      </c>
      <c r="C1438" s="383">
        <f>LTS001b!E114</f>
        <v>0</v>
      </c>
      <c r="D1438" t="s">
        <v>724</v>
      </c>
    </row>
    <row r="1439" spans="1:4" x14ac:dyDescent="0.2">
      <c r="A1439" s="383">
        <v>7650905</v>
      </c>
      <c r="B1439" s="382" t="e">
        <f>#REF!</f>
        <v>#REF!</v>
      </c>
      <c r="C1439" s="383">
        <f>LTS001b!F114</f>
        <v>0</v>
      </c>
      <c r="D1439" t="s">
        <v>724</v>
      </c>
    </row>
    <row r="1440" spans="1:4" x14ac:dyDescent="0.2">
      <c r="A1440" s="383">
        <v>7650906</v>
      </c>
      <c r="B1440" s="382" t="e">
        <f>#REF!</f>
        <v>#REF!</v>
      </c>
      <c r="C1440" s="383">
        <f>LTS001b!G114</f>
        <v>0</v>
      </c>
      <c r="D1440" t="s">
        <v>724</v>
      </c>
    </row>
    <row r="1441" spans="1:4" x14ac:dyDescent="0.2">
      <c r="A1441" s="383">
        <v>7650907</v>
      </c>
      <c r="B1441" s="382" t="e">
        <f>#REF!</f>
        <v>#REF!</v>
      </c>
      <c r="C1441" s="383">
        <f>LTS001b!J114</f>
        <v>1</v>
      </c>
      <c r="D1441" t="s">
        <v>724</v>
      </c>
    </row>
    <row r="1442" spans="1:4" x14ac:dyDescent="0.2">
      <c r="A1442" s="383">
        <v>7651001</v>
      </c>
      <c r="B1442" s="382" t="e">
        <f>#REF!</f>
        <v>#REF!</v>
      </c>
      <c r="C1442" s="383">
        <f>LTS001b!B115</f>
        <v>0</v>
      </c>
      <c r="D1442" t="s">
        <v>724</v>
      </c>
    </row>
    <row r="1443" spans="1:4" x14ac:dyDescent="0.2">
      <c r="A1443" s="383">
        <v>7651002</v>
      </c>
      <c r="B1443" s="382" t="e">
        <f>#REF!</f>
        <v>#REF!</v>
      </c>
      <c r="C1443" s="383">
        <f>LTS001b!C115</f>
        <v>2</v>
      </c>
      <c r="D1443" t="s">
        <v>724</v>
      </c>
    </row>
    <row r="1444" spans="1:4" x14ac:dyDescent="0.2">
      <c r="A1444" s="383">
        <v>7651003</v>
      </c>
      <c r="B1444" s="382" t="e">
        <f>#REF!</f>
        <v>#REF!</v>
      </c>
      <c r="C1444" s="383">
        <f>LTS001b!D115</f>
        <v>23</v>
      </c>
      <c r="D1444" t="s">
        <v>724</v>
      </c>
    </row>
    <row r="1445" spans="1:4" x14ac:dyDescent="0.2">
      <c r="A1445" s="383">
        <v>7651004</v>
      </c>
      <c r="B1445" s="382" t="e">
        <f>#REF!</f>
        <v>#REF!</v>
      </c>
      <c r="C1445" s="383">
        <f>LTS001b!E115</f>
        <v>2</v>
      </c>
      <c r="D1445" t="s">
        <v>724</v>
      </c>
    </row>
    <row r="1446" spans="1:4" x14ac:dyDescent="0.2">
      <c r="A1446" s="383">
        <v>7651005</v>
      </c>
      <c r="B1446" s="382" t="e">
        <f>#REF!</f>
        <v>#REF!</v>
      </c>
      <c r="C1446" s="383">
        <f>LTS001b!F115</f>
        <v>14</v>
      </c>
      <c r="D1446" t="s">
        <v>724</v>
      </c>
    </row>
    <row r="1447" spans="1:4" x14ac:dyDescent="0.2">
      <c r="A1447" s="383">
        <v>7651006</v>
      </c>
      <c r="B1447" s="382" t="e">
        <f>#REF!</f>
        <v>#REF!</v>
      </c>
      <c r="C1447" s="383">
        <f>LTS001b!G115</f>
        <v>0</v>
      </c>
      <c r="D1447" t="s">
        <v>724</v>
      </c>
    </row>
    <row r="1448" spans="1:4" x14ac:dyDescent="0.2">
      <c r="A1448" s="383">
        <v>7651007</v>
      </c>
      <c r="B1448" s="382" t="e">
        <f>#REF!</f>
        <v>#REF!</v>
      </c>
      <c r="C1448" s="383">
        <f>LTS001b!J115</f>
        <v>41</v>
      </c>
      <c r="D1448" t="s">
        <v>724</v>
      </c>
    </row>
    <row r="1449" spans="1:4" x14ac:dyDescent="0.2">
      <c r="A1449" s="383">
        <v>7651101</v>
      </c>
      <c r="B1449" s="382" t="e">
        <f>#REF!</f>
        <v>#REF!</v>
      </c>
      <c r="C1449" s="383">
        <f>LTS001b!B116</f>
        <v>0</v>
      </c>
      <c r="D1449" t="s">
        <v>724</v>
      </c>
    </row>
    <row r="1450" spans="1:4" x14ac:dyDescent="0.2">
      <c r="A1450" s="383">
        <v>7651102</v>
      </c>
      <c r="B1450" s="382" t="e">
        <f>#REF!</f>
        <v>#REF!</v>
      </c>
      <c r="C1450" s="383">
        <f>LTS001b!C116</f>
        <v>0</v>
      </c>
      <c r="D1450" t="s">
        <v>724</v>
      </c>
    </row>
    <row r="1451" spans="1:4" x14ac:dyDescent="0.2">
      <c r="A1451" s="383">
        <v>7651103</v>
      </c>
      <c r="B1451" s="382" t="e">
        <f>#REF!</f>
        <v>#REF!</v>
      </c>
      <c r="C1451" s="383">
        <f>LTS001b!D116</f>
        <v>0</v>
      </c>
      <c r="D1451" t="s">
        <v>724</v>
      </c>
    </row>
    <row r="1452" spans="1:4" x14ac:dyDescent="0.2">
      <c r="A1452" s="383">
        <v>7651104</v>
      </c>
      <c r="B1452" s="382" t="e">
        <f>#REF!</f>
        <v>#REF!</v>
      </c>
      <c r="C1452" s="383">
        <f>LTS001b!E116</f>
        <v>0</v>
      </c>
      <c r="D1452" t="s">
        <v>724</v>
      </c>
    </row>
    <row r="1453" spans="1:4" x14ac:dyDescent="0.2">
      <c r="A1453" s="383">
        <v>7651105</v>
      </c>
      <c r="B1453" s="382" t="e">
        <f>#REF!</f>
        <v>#REF!</v>
      </c>
      <c r="C1453" s="383">
        <f>LTS001b!F116</f>
        <v>1</v>
      </c>
      <c r="D1453" t="s">
        <v>724</v>
      </c>
    </row>
    <row r="1454" spans="1:4" x14ac:dyDescent="0.2">
      <c r="A1454" s="383">
        <v>7651106</v>
      </c>
      <c r="B1454" s="382" t="e">
        <f>#REF!</f>
        <v>#REF!</v>
      </c>
      <c r="C1454" s="383">
        <f>LTS001b!G116</f>
        <v>0</v>
      </c>
      <c r="D1454" t="s">
        <v>724</v>
      </c>
    </row>
    <row r="1455" spans="1:4" x14ac:dyDescent="0.2">
      <c r="A1455" s="383">
        <v>7651107</v>
      </c>
      <c r="B1455" s="382" t="e">
        <f>#REF!</f>
        <v>#REF!</v>
      </c>
      <c r="C1455" s="383">
        <f>LTS001b!J116</f>
        <v>1</v>
      </c>
      <c r="D1455" t="s">
        <v>724</v>
      </c>
    </row>
    <row r="1456" spans="1:4" x14ac:dyDescent="0.2">
      <c r="A1456" s="383">
        <v>7651201</v>
      </c>
      <c r="B1456" s="382" t="e">
        <f>#REF!</f>
        <v>#REF!</v>
      </c>
      <c r="C1456" s="383">
        <f>LTS001b!B117</f>
        <v>0</v>
      </c>
      <c r="D1456" t="s">
        <v>724</v>
      </c>
    </row>
    <row r="1457" spans="1:4" x14ac:dyDescent="0.2">
      <c r="A1457" s="383">
        <v>7651202</v>
      </c>
      <c r="B1457" s="382" t="e">
        <f>#REF!</f>
        <v>#REF!</v>
      </c>
      <c r="C1457" s="383">
        <f>LTS001b!C117</f>
        <v>0</v>
      </c>
      <c r="D1457" t="s">
        <v>724</v>
      </c>
    </row>
    <row r="1458" spans="1:4" x14ac:dyDescent="0.2">
      <c r="A1458" s="383">
        <v>7651203</v>
      </c>
      <c r="B1458" s="382" t="e">
        <f>#REF!</f>
        <v>#REF!</v>
      </c>
      <c r="C1458" s="383">
        <f>LTS001b!D117</f>
        <v>0</v>
      </c>
      <c r="D1458" t="s">
        <v>724</v>
      </c>
    </row>
    <row r="1459" spans="1:4" x14ac:dyDescent="0.2">
      <c r="A1459" s="383">
        <v>7651204</v>
      </c>
      <c r="B1459" s="382" t="e">
        <f>#REF!</f>
        <v>#REF!</v>
      </c>
      <c r="C1459" s="383">
        <f>LTS001b!E117</f>
        <v>0</v>
      </c>
      <c r="D1459" t="s">
        <v>724</v>
      </c>
    </row>
    <row r="1460" spans="1:4" x14ac:dyDescent="0.2">
      <c r="A1460" s="383">
        <v>7651205</v>
      </c>
      <c r="B1460" s="382" t="e">
        <f>#REF!</f>
        <v>#REF!</v>
      </c>
      <c r="C1460" s="383">
        <f>LTS001b!F117</f>
        <v>0</v>
      </c>
      <c r="D1460" t="s">
        <v>724</v>
      </c>
    </row>
    <row r="1461" spans="1:4" x14ac:dyDescent="0.2">
      <c r="A1461" s="383">
        <v>7651206</v>
      </c>
      <c r="B1461" s="382" t="e">
        <f>#REF!</f>
        <v>#REF!</v>
      </c>
      <c r="C1461" s="383">
        <f>LTS001b!G117</f>
        <v>0</v>
      </c>
      <c r="D1461" t="s">
        <v>724</v>
      </c>
    </row>
    <row r="1462" spans="1:4" x14ac:dyDescent="0.2">
      <c r="A1462" s="383">
        <v>7651207</v>
      </c>
      <c r="B1462" s="382" t="e">
        <f>#REF!</f>
        <v>#REF!</v>
      </c>
      <c r="C1462" s="383">
        <f>LTS001b!J117</f>
        <v>0</v>
      </c>
      <c r="D1462" t="s">
        <v>724</v>
      </c>
    </row>
    <row r="1463" spans="1:4" x14ac:dyDescent="0.2">
      <c r="A1463" s="383">
        <v>7651301</v>
      </c>
      <c r="B1463" s="382" t="e">
        <f>#REF!</f>
        <v>#REF!</v>
      </c>
      <c r="C1463" s="383">
        <f>LTS001b!B118</f>
        <v>0</v>
      </c>
      <c r="D1463" t="s">
        <v>724</v>
      </c>
    </row>
    <row r="1464" spans="1:4" x14ac:dyDescent="0.2">
      <c r="A1464" s="383">
        <v>7651302</v>
      </c>
      <c r="B1464" s="382" t="e">
        <f>#REF!</f>
        <v>#REF!</v>
      </c>
      <c r="C1464" s="383">
        <f>LTS001b!C118</f>
        <v>0</v>
      </c>
      <c r="D1464" t="s">
        <v>724</v>
      </c>
    </row>
    <row r="1465" spans="1:4" x14ac:dyDescent="0.2">
      <c r="A1465" s="383">
        <v>7651303</v>
      </c>
      <c r="B1465" s="382" t="e">
        <f>#REF!</f>
        <v>#REF!</v>
      </c>
      <c r="C1465" s="383">
        <f>LTS001b!D118</f>
        <v>8</v>
      </c>
      <c r="D1465" t="s">
        <v>724</v>
      </c>
    </row>
    <row r="1466" spans="1:4" x14ac:dyDescent="0.2">
      <c r="A1466" s="383">
        <v>7651304</v>
      </c>
      <c r="B1466" s="382" t="e">
        <f>#REF!</f>
        <v>#REF!</v>
      </c>
      <c r="C1466" s="383">
        <f>LTS001b!E118</f>
        <v>0</v>
      </c>
      <c r="D1466" t="s">
        <v>724</v>
      </c>
    </row>
    <row r="1467" spans="1:4" x14ac:dyDescent="0.2">
      <c r="A1467" s="383">
        <v>7651305</v>
      </c>
      <c r="B1467" s="382" t="e">
        <f>#REF!</f>
        <v>#REF!</v>
      </c>
      <c r="C1467" s="383">
        <f>LTS001b!F118</f>
        <v>3</v>
      </c>
      <c r="D1467" t="s">
        <v>724</v>
      </c>
    </row>
    <row r="1468" spans="1:4" x14ac:dyDescent="0.2">
      <c r="A1468" s="383">
        <v>7651306</v>
      </c>
      <c r="B1468" s="382" t="e">
        <f>#REF!</f>
        <v>#REF!</v>
      </c>
      <c r="C1468" s="383">
        <f>LTS001b!G118</f>
        <v>0</v>
      </c>
      <c r="D1468" t="s">
        <v>724</v>
      </c>
    </row>
    <row r="1469" spans="1:4" x14ac:dyDescent="0.2">
      <c r="A1469" s="383">
        <v>7651307</v>
      </c>
      <c r="B1469" s="382" t="e">
        <f>#REF!</f>
        <v>#REF!</v>
      </c>
      <c r="C1469" s="383">
        <f>LTS001b!J118</f>
        <v>11</v>
      </c>
      <c r="D1469" t="s">
        <v>724</v>
      </c>
    </row>
    <row r="1470" spans="1:4" x14ac:dyDescent="0.2">
      <c r="A1470" s="383">
        <v>7651401</v>
      </c>
      <c r="B1470" s="382" t="e">
        <f>#REF!</f>
        <v>#REF!</v>
      </c>
      <c r="C1470" s="383">
        <f>LTS001b!B120</f>
        <v>0</v>
      </c>
      <c r="D1470" t="s">
        <v>724</v>
      </c>
    </row>
    <row r="1471" spans="1:4" x14ac:dyDescent="0.2">
      <c r="A1471" s="383">
        <v>7651402</v>
      </c>
      <c r="B1471" s="382" t="e">
        <f>#REF!</f>
        <v>#REF!</v>
      </c>
      <c r="C1471" s="383">
        <f>LTS001b!C120</f>
        <v>0</v>
      </c>
      <c r="D1471" t="s">
        <v>724</v>
      </c>
    </row>
    <row r="1472" spans="1:4" x14ac:dyDescent="0.2">
      <c r="A1472" s="383">
        <v>7651403</v>
      </c>
      <c r="B1472" s="382" t="e">
        <f>#REF!</f>
        <v>#REF!</v>
      </c>
      <c r="C1472" s="383">
        <f>LTS001b!D120</f>
        <v>0</v>
      </c>
      <c r="D1472" t="s">
        <v>724</v>
      </c>
    </row>
    <row r="1473" spans="1:4" x14ac:dyDescent="0.2">
      <c r="A1473" s="383">
        <v>7651404</v>
      </c>
      <c r="B1473" s="382" t="e">
        <f>#REF!</f>
        <v>#REF!</v>
      </c>
      <c r="C1473" s="383">
        <f>LTS001b!E120</f>
        <v>0</v>
      </c>
      <c r="D1473" t="s">
        <v>724</v>
      </c>
    </row>
    <row r="1474" spans="1:4" x14ac:dyDescent="0.2">
      <c r="A1474" s="383">
        <v>7651405</v>
      </c>
      <c r="B1474" s="382" t="e">
        <f>#REF!</f>
        <v>#REF!</v>
      </c>
      <c r="C1474" s="383">
        <f>LTS001b!F120</f>
        <v>2</v>
      </c>
      <c r="D1474" t="s">
        <v>724</v>
      </c>
    </row>
    <row r="1475" spans="1:4" x14ac:dyDescent="0.2">
      <c r="A1475" s="383">
        <v>7651406</v>
      </c>
      <c r="B1475" s="382" t="e">
        <f>#REF!</f>
        <v>#REF!</v>
      </c>
      <c r="C1475" s="383">
        <f>LTS001b!G120</f>
        <v>0</v>
      </c>
      <c r="D1475" t="s">
        <v>724</v>
      </c>
    </row>
    <row r="1476" spans="1:4" x14ac:dyDescent="0.2">
      <c r="A1476" s="383">
        <v>7651407</v>
      </c>
      <c r="B1476" s="382" t="e">
        <f>#REF!</f>
        <v>#REF!</v>
      </c>
      <c r="C1476" s="383">
        <f>LTS001b!J120</f>
        <v>2</v>
      </c>
      <c r="D1476" t="s">
        <v>724</v>
      </c>
    </row>
    <row r="1477" spans="1:4" x14ac:dyDescent="0.2">
      <c r="A1477" s="383">
        <v>7651501</v>
      </c>
      <c r="B1477" s="382" t="e">
        <f>#REF!</f>
        <v>#REF!</v>
      </c>
      <c r="C1477" s="383">
        <f>LTS001b!B121</f>
        <v>0</v>
      </c>
      <c r="D1477" t="s">
        <v>724</v>
      </c>
    </row>
    <row r="1478" spans="1:4" x14ac:dyDescent="0.2">
      <c r="A1478" s="383">
        <v>7651502</v>
      </c>
      <c r="B1478" s="382" t="e">
        <f>#REF!</f>
        <v>#REF!</v>
      </c>
      <c r="C1478" s="383">
        <f>LTS001b!C121</f>
        <v>2</v>
      </c>
      <c r="D1478" t="s">
        <v>724</v>
      </c>
    </row>
    <row r="1479" spans="1:4" x14ac:dyDescent="0.2">
      <c r="A1479" s="383">
        <v>7651503</v>
      </c>
      <c r="B1479" s="382" t="e">
        <f>#REF!</f>
        <v>#REF!</v>
      </c>
      <c r="C1479" s="383">
        <f>LTS001b!D121</f>
        <v>0</v>
      </c>
      <c r="D1479" t="s">
        <v>724</v>
      </c>
    </row>
    <row r="1480" spans="1:4" x14ac:dyDescent="0.2">
      <c r="A1480" s="383">
        <v>7651504</v>
      </c>
      <c r="B1480" s="382" t="e">
        <f>#REF!</f>
        <v>#REF!</v>
      </c>
      <c r="C1480" s="383">
        <f>LTS001b!E121</f>
        <v>1</v>
      </c>
      <c r="D1480" t="s">
        <v>724</v>
      </c>
    </row>
    <row r="1481" spans="1:4" x14ac:dyDescent="0.2">
      <c r="A1481" s="383">
        <v>7651505</v>
      </c>
      <c r="B1481" s="382" t="e">
        <f>#REF!</f>
        <v>#REF!</v>
      </c>
      <c r="C1481" s="383">
        <f>LTS001b!F121</f>
        <v>3</v>
      </c>
      <c r="D1481" t="s">
        <v>724</v>
      </c>
    </row>
    <row r="1482" spans="1:4" x14ac:dyDescent="0.2">
      <c r="A1482" s="383">
        <v>7651506</v>
      </c>
      <c r="B1482" s="382" t="e">
        <f>#REF!</f>
        <v>#REF!</v>
      </c>
      <c r="C1482" s="383">
        <f>LTS001b!G121</f>
        <v>0</v>
      </c>
      <c r="D1482" t="s">
        <v>724</v>
      </c>
    </row>
    <row r="1483" spans="1:4" x14ac:dyDescent="0.2">
      <c r="A1483" s="383">
        <v>7651507</v>
      </c>
      <c r="B1483" s="382" t="e">
        <f>#REF!</f>
        <v>#REF!</v>
      </c>
      <c r="C1483" s="383">
        <f>LTS001b!J121</f>
        <v>6</v>
      </c>
      <c r="D1483" t="s">
        <v>724</v>
      </c>
    </row>
    <row r="1484" spans="1:4" x14ac:dyDescent="0.2">
      <c r="A1484" s="383">
        <v>7651601</v>
      </c>
      <c r="B1484" s="382" t="e">
        <f>#REF!</f>
        <v>#REF!</v>
      </c>
      <c r="C1484" s="383">
        <f>LTS001b!B122</f>
        <v>0</v>
      </c>
      <c r="D1484" t="s">
        <v>724</v>
      </c>
    </row>
    <row r="1485" spans="1:4" x14ac:dyDescent="0.2">
      <c r="A1485" s="383">
        <v>7651602</v>
      </c>
      <c r="B1485" s="382" t="e">
        <f>#REF!</f>
        <v>#REF!</v>
      </c>
      <c r="C1485" s="383">
        <f>LTS001b!C122</f>
        <v>0</v>
      </c>
      <c r="D1485" t="s">
        <v>724</v>
      </c>
    </row>
    <row r="1486" spans="1:4" x14ac:dyDescent="0.2">
      <c r="A1486" s="383">
        <v>7651603</v>
      </c>
      <c r="B1486" s="382" t="e">
        <f>#REF!</f>
        <v>#REF!</v>
      </c>
      <c r="C1486" s="383">
        <f>LTS001b!D122</f>
        <v>0</v>
      </c>
      <c r="D1486" t="s">
        <v>724</v>
      </c>
    </row>
    <row r="1487" spans="1:4" x14ac:dyDescent="0.2">
      <c r="A1487" s="383">
        <v>7651604</v>
      </c>
      <c r="B1487" s="382" t="e">
        <f>#REF!</f>
        <v>#REF!</v>
      </c>
      <c r="C1487" s="383">
        <f>LTS001b!E122</f>
        <v>0</v>
      </c>
      <c r="D1487" t="s">
        <v>724</v>
      </c>
    </row>
    <row r="1488" spans="1:4" x14ac:dyDescent="0.2">
      <c r="A1488" s="383">
        <v>7651605</v>
      </c>
      <c r="B1488" s="382" t="e">
        <f>#REF!</f>
        <v>#REF!</v>
      </c>
      <c r="C1488" s="383">
        <f>LTS001b!F122</f>
        <v>1</v>
      </c>
      <c r="D1488" t="s">
        <v>724</v>
      </c>
    </row>
    <row r="1489" spans="1:4" x14ac:dyDescent="0.2">
      <c r="A1489" s="383">
        <v>7651606</v>
      </c>
      <c r="B1489" s="382" t="e">
        <f>#REF!</f>
        <v>#REF!</v>
      </c>
      <c r="C1489" s="383">
        <f>LTS001b!G122</f>
        <v>0</v>
      </c>
      <c r="D1489" t="s">
        <v>724</v>
      </c>
    </row>
    <row r="1490" spans="1:4" x14ac:dyDescent="0.2">
      <c r="A1490" s="383">
        <v>7651607</v>
      </c>
      <c r="B1490" s="382" t="e">
        <f>#REF!</f>
        <v>#REF!</v>
      </c>
      <c r="C1490" s="383">
        <f>LTS001b!J122</f>
        <v>1</v>
      </c>
      <c r="D1490" t="s">
        <v>724</v>
      </c>
    </row>
    <row r="1491" spans="1:4" x14ac:dyDescent="0.2">
      <c r="A1491" s="383">
        <v>7651701</v>
      </c>
      <c r="B1491" s="382" t="e">
        <f>#REF!</f>
        <v>#REF!</v>
      </c>
      <c r="C1491" s="383">
        <f>LTS001b!B124</f>
        <v>0</v>
      </c>
      <c r="D1491" t="s">
        <v>724</v>
      </c>
    </row>
    <row r="1492" spans="1:4" x14ac:dyDescent="0.2">
      <c r="A1492" s="383">
        <v>7651702</v>
      </c>
      <c r="B1492" s="382" t="e">
        <f>#REF!</f>
        <v>#REF!</v>
      </c>
      <c r="C1492" s="383">
        <f>LTS001b!C124</f>
        <v>0</v>
      </c>
      <c r="D1492" t="s">
        <v>724</v>
      </c>
    </row>
    <row r="1493" spans="1:4" x14ac:dyDescent="0.2">
      <c r="A1493" s="383">
        <v>7651703</v>
      </c>
      <c r="B1493" s="382" t="e">
        <f>#REF!</f>
        <v>#REF!</v>
      </c>
      <c r="C1493" s="383">
        <f>LTS001b!D124</f>
        <v>0</v>
      </c>
      <c r="D1493" t="s">
        <v>724</v>
      </c>
    </row>
    <row r="1494" spans="1:4" x14ac:dyDescent="0.2">
      <c r="A1494" s="383">
        <v>7651704</v>
      </c>
      <c r="B1494" s="382" t="e">
        <f>#REF!</f>
        <v>#REF!</v>
      </c>
      <c r="C1494" s="383">
        <f>LTS001b!E124</f>
        <v>0</v>
      </c>
      <c r="D1494" t="s">
        <v>724</v>
      </c>
    </row>
    <row r="1495" spans="1:4" x14ac:dyDescent="0.2">
      <c r="A1495" s="383">
        <v>7651705</v>
      </c>
      <c r="B1495" s="382" t="e">
        <f>#REF!</f>
        <v>#REF!</v>
      </c>
      <c r="C1495" s="383">
        <f>LTS001b!F124</f>
        <v>0</v>
      </c>
      <c r="D1495" t="s">
        <v>724</v>
      </c>
    </row>
    <row r="1496" spans="1:4" x14ac:dyDescent="0.2">
      <c r="A1496" s="383">
        <v>7651706</v>
      </c>
      <c r="B1496" s="382" t="e">
        <f>#REF!</f>
        <v>#REF!</v>
      </c>
      <c r="C1496" s="383">
        <f>LTS001b!G124</f>
        <v>0</v>
      </c>
      <c r="D1496" t="s">
        <v>724</v>
      </c>
    </row>
    <row r="1497" spans="1:4" x14ac:dyDescent="0.2">
      <c r="A1497" s="383">
        <v>7651707</v>
      </c>
      <c r="B1497" s="382" t="e">
        <f>#REF!</f>
        <v>#REF!</v>
      </c>
      <c r="C1497" s="383">
        <f>LTS001b!J124</f>
        <v>0</v>
      </c>
      <c r="D1497" t="s">
        <v>724</v>
      </c>
    </row>
    <row r="1498" spans="1:4" x14ac:dyDescent="0.2">
      <c r="A1498" s="383">
        <v>7651801</v>
      </c>
      <c r="B1498" s="382" t="e">
        <f>#REF!</f>
        <v>#REF!</v>
      </c>
      <c r="C1498" s="383">
        <f>LTS001b!B125</f>
        <v>0</v>
      </c>
      <c r="D1498" t="s">
        <v>724</v>
      </c>
    </row>
    <row r="1499" spans="1:4" x14ac:dyDescent="0.2">
      <c r="A1499" s="383">
        <v>7651802</v>
      </c>
      <c r="B1499" s="382" t="e">
        <f>#REF!</f>
        <v>#REF!</v>
      </c>
      <c r="C1499" s="383">
        <f>LTS001b!C125</f>
        <v>0</v>
      </c>
      <c r="D1499" t="s">
        <v>724</v>
      </c>
    </row>
    <row r="1500" spans="1:4" x14ac:dyDescent="0.2">
      <c r="A1500" s="383">
        <v>7651803</v>
      </c>
      <c r="B1500" s="382" t="e">
        <f>#REF!</f>
        <v>#REF!</v>
      </c>
      <c r="C1500" s="383">
        <f>LTS001b!D125</f>
        <v>0</v>
      </c>
      <c r="D1500" t="s">
        <v>724</v>
      </c>
    </row>
    <row r="1501" spans="1:4" x14ac:dyDescent="0.2">
      <c r="A1501" s="383">
        <v>7651804</v>
      </c>
      <c r="B1501" s="382" t="e">
        <f>#REF!</f>
        <v>#REF!</v>
      </c>
      <c r="C1501" s="383">
        <f>LTS001b!E125</f>
        <v>0</v>
      </c>
      <c r="D1501" t="s">
        <v>724</v>
      </c>
    </row>
    <row r="1502" spans="1:4" x14ac:dyDescent="0.2">
      <c r="A1502" s="383">
        <v>7651805</v>
      </c>
      <c r="B1502" s="382" t="e">
        <f>#REF!</f>
        <v>#REF!</v>
      </c>
      <c r="C1502" s="383">
        <f>LTS001b!F125</f>
        <v>1</v>
      </c>
      <c r="D1502" t="s">
        <v>724</v>
      </c>
    </row>
    <row r="1503" spans="1:4" x14ac:dyDescent="0.2">
      <c r="A1503" s="383">
        <v>7651806</v>
      </c>
      <c r="B1503" s="382" t="e">
        <f>#REF!</f>
        <v>#REF!</v>
      </c>
      <c r="C1503" s="383">
        <f>LTS001b!G125</f>
        <v>0</v>
      </c>
      <c r="D1503" t="s">
        <v>724</v>
      </c>
    </row>
    <row r="1504" spans="1:4" x14ac:dyDescent="0.2">
      <c r="A1504" s="383">
        <v>7651807</v>
      </c>
      <c r="B1504" s="382" t="e">
        <f>#REF!</f>
        <v>#REF!</v>
      </c>
      <c r="C1504" s="383">
        <f>LTS001b!J125</f>
        <v>1</v>
      </c>
      <c r="D1504" t="s">
        <v>724</v>
      </c>
    </row>
    <row r="1505" spans="1:4" x14ac:dyDescent="0.2">
      <c r="A1505" s="383">
        <v>7651901</v>
      </c>
      <c r="B1505" s="382" t="e">
        <f>#REF!</f>
        <v>#REF!</v>
      </c>
      <c r="C1505" s="383">
        <f>LTS001b!B127</f>
        <v>0</v>
      </c>
      <c r="D1505" t="s">
        <v>724</v>
      </c>
    </row>
    <row r="1506" spans="1:4" x14ac:dyDescent="0.2">
      <c r="A1506" s="383">
        <v>7651902</v>
      </c>
      <c r="B1506" s="382" t="e">
        <f>#REF!</f>
        <v>#REF!</v>
      </c>
      <c r="C1506" s="383">
        <f>LTS001b!C127</f>
        <v>0</v>
      </c>
      <c r="D1506" t="s">
        <v>724</v>
      </c>
    </row>
    <row r="1507" spans="1:4" x14ac:dyDescent="0.2">
      <c r="A1507" s="383">
        <v>7651903</v>
      </c>
      <c r="B1507" s="382" t="e">
        <f>#REF!</f>
        <v>#REF!</v>
      </c>
      <c r="C1507" s="383">
        <f>LTS001b!D127</f>
        <v>0</v>
      </c>
      <c r="D1507" t="s">
        <v>724</v>
      </c>
    </row>
    <row r="1508" spans="1:4" x14ac:dyDescent="0.2">
      <c r="A1508" s="383">
        <v>7651904</v>
      </c>
      <c r="B1508" s="382" t="e">
        <f>#REF!</f>
        <v>#REF!</v>
      </c>
      <c r="C1508" s="383">
        <f>LTS001b!E127</f>
        <v>0</v>
      </c>
      <c r="D1508" t="s">
        <v>724</v>
      </c>
    </row>
    <row r="1509" spans="1:4" x14ac:dyDescent="0.2">
      <c r="A1509" s="383">
        <v>7651905</v>
      </c>
      <c r="B1509" s="382" t="e">
        <f>#REF!</f>
        <v>#REF!</v>
      </c>
      <c r="C1509" s="383">
        <f>LTS001b!F127</f>
        <v>0</v>
      </c>
      <c r="D1509" t="s">
        <v>724</v>
      </c>
    </row>
    <row r="1510" spans="1:4" x14ac:dyDescent="0.2">
      <c r="A1510" s="383">
        <v>7651906</v>
      </c>
      <c r="B1510" s="382" t="e">
        <f>#REF!</f>
        <v>#REF!</v>
      </c>
      <c r="C1510" s="383">
        <f>LTS001b!G127</f>
        <v>0</v>
      </c>
      <c r="D1510" t="s">
        <v>724</v>
      </c>
    </row>
    <row r="1511" spans="1:4" x14ac:dyDescent="0.2">
      <c r="A1511" s="383">
        <v>7651907</v>
      </c>
      <c r="B1511" s="382" t="e">
        <f>#REF!</f>
        <v>#REF!</v>
      </c>
      <c r="C1511" s="383">
        <f>LTS001b!J127</f>
        <v>0</v>
      </c>
      <c r="D1511" t="s">
        <v>724</v>
      </c>
    </row>
    <row r="1512" spans="1:4" x14ac:dyDescent="0.2">
      <c r="A1512" s="383">
        <v>7652001</v>
      </c>
      <c r="B1512" s="382" t="e">
        <f>#REF!</f>
        <v>#REF!</v>
      </c>
      <c r="C1512" s="383">
        <f>LTS001b!B128</f>
        <v>14</v>
      </c>
      <c r="D1512" t="s">
        <v>724</v>
      </c>
    </row>
    <row r="1513" spans="1:4" x14ac:dyDescent="0.2">
      <c r="A1513" s="383">
        <v>7652002</v>
      </c>
      <c r="B1513" s="382" t="e">
        <f>#REF!</f>
        <v>#REF!</v>
      </c>
      <c r="C1513" s="383">
        <f>LTS001b!C128</f>
        <v>14</v>
      </c>
      <c r="D1513" t="s">
        <v>724</v>
      </c>
    </row>
    <row r="1514" spans="1:4" x14ac:dyDescent="0.2">
      <c r="A1514" s="383">
        <v>7652003</v>
      </c>
      <c r="B1514" s="382" t="e">
        <f>#REF!</f>
        <v>#REF!</v>
      </c>
      <c r="C1514" s="383">
        <f>LTS001b!D128</f>
        <v>13</v>
      </c>
      <c r="D1514" t="s">
        <v>724</v>
      </c>
    </row>
    <row r="1515" spans="1:4" x14ac:dyDescent="0.2">
      <c r="A1515" s="383">
        <v>7652004</v>
      </c>
      <c r="B1515" s="382" t="e">
        <f>#REF!</f>
        <v>#REF!</v>
      </c>
      <c r="C1515" s="383">
        <f>LTS001b!E128</f>
        <v>14</v>
      </c>
      <c r="D1515" t="s">
        <v>724</v>
      </c>
    </row>
    <row r="1516" spans="1:4" x14ac:dyDescent="0.2">
      <c r="A1516" s="383">
        <v>7652005</v>
      </c>
      <c r="B1516" s="382" t="e">
        <f>#REF!</f>
        <v>#REF!</v>
      </c>
      <c r="C1516" s="383">
        <f>LTS001b!F128</f>
        <v>49</v>
      </c>
      <c r="D1516" t="s">
        <v>724</v>
      </c>
    </row>
    <row r="1517" spans="1:4" x14ac:dyDescent="0.2">
      <c r="A1517" s="383">
        <v>7652006</v>
      </c>
      <c r="B1517" s="382" t="e">
        <f>#REF!</f>
        <v>#REF!</v>
      </c>
      <c r="C1517" s="383">
        <f>LTS001b!G128</f>
        <v>4</v>
      </c>
      <c r="D1517" t="s">
        <v>724</v>
      </c>
    </row>
    <row r="1518" spans="1:4" x14ac:dyDescent="0.2">
      <c r="A1518" s="383">
        <v>7652007</v>
      </c>
      <c r="B1518" s="382" t="e">
        <f>#REF!</f>
        <v>#REF!</v>
      </c>
      <c r="C1518" s="383">
        <f>LTS001b!J128</f>
        <v>108</v>
      </c>
      <c r="D1518" t="s">
        <v>724</v>
      </c>
    </row>
    <row r="1519" spans="1:4" x14ac:dyDescent="0.2">
      <c r="A1519" s="383">
        <v>7652107</v>
      </c>
      <c r="B1519" s="382" t="e">
        <f>#REF!</f>
        <v>#REF!</v>
      </c>
      <c r="C1519" s="383">
        <f>LTS001b!J129</f>
        <v>1056</v>
      </c>
      <c r="D1519" t="s">
        <v>724</v>
      </c>
    </row>
    <row r="1520" spans="1:4" x14ac:dyDescent="0.2">
      <c r="A1520" s="383">
        <v>7660101</v>
      </c>
      <c r="B1520" s="382" t="e">
        <f>#REF!</f>
        <v>#REF!</v>
      </c>
      <c r="C1520" s="383">
        <f>LTS001b!B135</f>
        <v>81</v>
      </c>
      <c r="D1520" t="s">
        <v>724</v>
      </c>
    </row>
    <row r="1521" spans="1:4" x14ac:dyDescent="0.2">
      <c r="A1521" s="383">
        <v>7660102</v>
      </c>
      <c r="B1521" s="382" t="e">
        <f>#REF!</f>
        <v>#REF!</v>
      </c>
      <c r="C1521" s="383">
        <f>LTS001b!C135</f>
        <v>258</v>
      </c>
      <c r="D1521" t="s">
        <v>724</v>
      </c>
    </row>
    <row r="1522" spans="1:4" x14ac:dyDescent="0.2">
      <c r="A1522" s="383">
        <v>7660103</v>
      </c>
      <c r="B1522" s="382" t="e">
        <f>#REF!</f>
        <v>#REF!</v>
      </c>
      <c r="C1522" s="383">
        <f>LTS001b!D135</f>
        <v>216</v>
      </c>
      <c r="D1522" t="s">
        <v>724</v>
      </c>
    </row>
    <row r="1523" spans="1:4" x14ac:dyDescent="0.2">
      <c r="A1523" s="383">
        <v>7660104</v>
      </c>
      <c r="B1523" s="382" t="e">
        <f>#REF!</f>
        <v>#REF!</v>
      </c>
      <c r="C1523" s="383">
        <f>LTS001b!E135</f>
        <v>44</v>
      </c>
      <c r="D1523" t="s">
        <v>724</v>
      </c>
    </row>
    <row r="1524" spans="1:4" x14ac:dyDescent="0.2">
      <c r="A1524" s="383">
        <v>7660105</v>
      </c>
      <c r="B1524" s="382" t="e">
        <f>#REF!</f>
        <v>#REF!</v>
      </c>
      <c r="C1524" s="383">
        <f>LTS001b!F135</f>
        <v>715</v>
      </c>
      <c r="D1524" t="s">
        <v>724</v>
      </c>
    </row>
    <row r="1525" spans="1:4" x14ac:dyDescent="0.2">
      <c r="A1525" s="383">
        <v>7660106</v>
      </c>
      <c r="B1525" s="382" t="e">
        <f>#REF!</f>
        <v>#REF!</v>
      </c>
      <c r="C1525" s="383">
        <f>LTS001b!G135</f>
        <v>4</v>
      </c>
      <c r="D1525" t="s">
        <v>724</v>
      </c>
    </row>
    <row r="1526" spans="1:4" x14ac:dyDescent="0.2">
      <c r="A1526" s="383">
        <v>7660107</v>
      </c>
      <c r="B1526" s="382" t="e">
        <f>#REF!</f>
        <v>#REF!</v>
      </c>
      <c r="C1526" s="383">
        <f>LTS001b!J135</f>
        <v>1318</v>
      </c>
      <c r="D1526" t="s">
        <v>724</v>
      </c>
    </row>
    <row r="1527" spans="1:4" x14ac:dyDescent="0.2">
      <c r="A1527" s="383">
        <v>7660201</v>
      </c>
      <c r="B1527" s="382" t="e">
        <f>#REF!</f>
        <v>#REF!</v>
      </c>
      <c r="C1527" s="383">
        <f>LTS001b!B136</f>
        <v>2</v>
      </c>
      <c r="D1527" t="s">
        <v>724</v>
      </c>
    </row>
    <row r="1528" spans="1:4" x14ac:dyDescent="0.2">
      <c r="A1528" s="383">
        <v>7660202</v>
      </c>
      <c r="B1528" s="382" t="e">
        <f>#REF!</f>
        <v>#REF!</v>
      </c>
      <c r="C1528" s="383">
        <f>LTS001b!C136</f>
        <v>5</v>
      </c>
      <c r="D1528" t="s">
        <v>724</v>
      </c>
    </row>
    <row r="1529" spans="1:4" x14ac:dyDescent="0.2">
      <c r="A1529" s="383">
        <v>7660203</v>
      </c>
      <c r="B1529" s="382" t="e">
        <f>#REF!</f>
        <v>#REF!</v>
      </c>
      <c r="C1529" s="383">
        <f>LTS001b!D136</f>
        <v>2</v>
      </c>
      <c r="D1529" t="s">
        <v>724</v>
      </c>
    </row>
    <row r="1530" spans="1:4" x14ac:dyDescent="0.2">
      <c r="A1530" s="383">
        <v>7660204</v>
      </c>
      <c r="B1530" s="382" t="e">
        <f>#REF!</f>
        <v>#REF!</v>
      </c>
      <c r="C1530" s="383">
        <f>LTS001b!E136</f>
        <v>0</v>
      </c>
      <c r="D1530" t="s">
        <v>724</v>
      </c>
    </row>
    <row r="1531" spans="1:4" x14ac:dyDescent="0.2">
      <c r="A1531" s="383">
        <v>7660205</v>
      </c>
      <c r="B1531" s="382" t="e">
        <f>#REF!</f>
        <v>#REF!</v>
      </c>
      <c r="C1531" s="383">
        <f>LTS001b!F136</f>
        <v>4</v>
      </c>
      <c r="D1531" t="s">
        <v>724</v>
      </c>
    </row>
    <row r="1532" spans="1:4" x14ac:dyDescent="0.2">
      <c r="A1532" s="383">
        <v>7660206</v>
      </c>
      <c r="B1532" s="382" t="e">
        <f>#REF!</f>
        <v>#REF!</v>
      </c>
      <c r="C1532" s="383">
        <f>LTS001b!G136</f>
        <v>0</v>
      </c>
      <c r="D1532" t="s">
        <v>724</v>
      </c>
    </row>
    <row r="1533" spans="1:4" x14ac:dyDescent="0.2">
      <c r="A1533" s="383">
        <v>7660207</v>
      </c>
      <c r="B1533" s="382" t="e">
        <f>#REF!</f>
        <v>#REF!</v>
      </c>
      <c r="C1533" s="383">
        <f>LTS001b!J136</f>
        <v>13</v>
      </c>
      <c r="D1533" t="s">
        <v>724</v>
      </c>
    </row>
    <row r="1534" spans="1:4" x14ac:dyDescent="0.2">
      <c r="A1534" s="383">
        <v>7660301</v>
      </c>
      <c r="B1534" s="382" t="e">
        <f>#REF!</f>
        <v>#REF!</v>
      </c>
      <c r="C1534" s="383">
        <f>LTS001b!B137</f>
        <v>0</v>
      </c>
      <c r="D1534" t="s">
        <v>724</v>
      </c>
    </row>
    <row r="1535" spans="1:4" x14ac:dyDescent="0.2">
      <c r="A1535" s="383">
        <v>7660302</v>
      </c>
      <c r="B1535" s="382" t="e">
        <f>#REF!</f>
        <v>#REF!</v>
      </c>
      <c r="C1535" s="383">
        <f>LTS001b!C137</f>
        <v>1</v>
      </c>
      <c r="D1535" t="s">
        <v>724</v>
      </c>
    </row>
    <row r="1536" spans="1:4" x14ac:dyDescent="0.2">
      <c r="A1536" s="383">
        <v>7660303</v>
      </c>
      <c r="B1536" s="382" t="e">
        <f>#REF!</f>
        <v>#REF!</v>
      </c>
      <c r="C1536" s="383">
        <f>LTS001b!D137</f>
        <v>0</v>
      </c>
      <c r="D1536" t="s">
        <v>724</v>
      </c>
    </row>
    <row r="1537" spans="1:4" x14ac:dyDescent="0.2">
      <c r="A1537" s="383">
        <v>7660304</v>
      </c>
      <c r="B1537" s="382" t="e">
        <f>#REF!</f>
        <v>#REF!</v>
      </c>
      <c r="C1537" s="383">
        <f>LTS001b!E137</f>
        <v>0</v>
      </c>
      <c r="D1537" t="s">
        <v>724</v>
      </c>
    </row>
    <row r="1538" spans="1:4" x14ac:dyDescent="0.2">
      <c r="A1538" s="383">
        <v>7660305</v>
      </c>
      <c r="B1538" s="382" t="e">
        <f>#REF!</f>
        <v>#REF!</v>
      </c>
      <c r="C1538" s="383">
        <f>LTS001b!F137</f>
        <v>0</v>
      </c>
      <c r="D1538" t="s">
        <v>724</v>
      </c>
    </row>
    <row r="1539" spans="1:4" x14ac:dyDescent="0.2">
      <c r="A1539" s="383">
        <v>7660306</v>
      </c>
      <c r="B1539" s="382" t="e">
        <f>#REF!</f>
        <v>#REF!</v>
      </c>
      <c r="C1539" s="383">
        <f>LTS001b!G137</f>
        <v>0</v>
      </c>
      <c r="D1539" t="s">
        <v>724</v>
      </c>
    </row>
    <row r="1540" spans="1:4" x14ac:dyDescent="0.2">
      <c r="A1540" s="383">
        <v>7660307</v>
      </c>
      <c r="B1540" s="382" t="e">
        <f>#REF!</f>
        <v>#REF!</v>
      </c>
      <c r="C1540" s="383">
        <f>LTS001b!J137</f>
        <v>1</v>
      </c>
      <c r="D1540" t="s">
        <v>724</v>
      </c>
    </row>
    <row r="1541" spans="1:4" x14ac:dyDescent="0.2">
      <c r="A1541" s="383">
        <v>7660401</v>
      </c>
      <c r="B1541" s="382" t="e">
        <f>#REF!</f>
        <v>#REF!</v>
      </c>
      <c r="C1541" s="383">
        <f>LTS001b!B138</f>
        <v>2</v>
      </c>
      <c r="D1541" t="s">
        <v>724</v>
      </c>
    </row>
    <row r="1542" spans="1:4" x14ac:dyDescent="0.2">
      <c r="A1542" s="383">
        <v>7660402</v>
      </c>
      <c r="B1542" s="382" t="e">
        <f>#REF!</f>
        <v>#REF!</v>
      </c>
      <c r="C1542" s="383">
        <f>LTS001b!C138</f>
        <v>6</v>
      </c>
      <c r="D1542" t="s">
        <v>724</v>
      </c>
    </row>
    <row r="1543" spans="1:4" x14ac:dyDescent="0.2">
      <c r="A1543" s="383">
        <v>7660403</v>
      </c>
      <c r="B1543" s="382" t="e">
        <f>#REF!</f>
        <v>#REF!</v>
      </c>
      <c r="C1543" s="383">
        <f>LTS001b!D138</f>
        <v>2</v>
      </c>
      <c r="D1543" t="s">
        <v>724</v>
      </c>
    </row>
    <row r="1544" spans="1:4" x14ac:dyDescent="0.2">
      <c r="A1544" s="383">
        <v>7660404</v>
      </c>
      <c r="B1544" s="382" t="e">
        <f>#REF!</f>
        <v>#REF!</v>
      </c>
      <c r="C1544" s="383">
        <f>LTS001b!E138</f>
        <v>0</v>
      </c>
      <c r="D1544" t="s">
        <v>724</v>
      </c>
    </row>
    <row r="1545" spans="1:4" x14ac:dyDescent="0.2">
      <c r="A1545" s="383">
        <v>7660405</v>
      </c>
      <c r="B1545" s="382" t="e">
        <f>#REF!</f>
        <v>#REF!</v>
      </c>
      <c r="C1545" s="383">
        <f>LTS001b!F138</f>
        <v>14</v>
      </c>
      <c r="D1545" t="s">
        <v>724</v>
      </c>
    </row>
    <row r="1546" spans="1:4" x14ac:dyDescent="0.2">
      <c r="A1546" s="383">
        <v>7660406</v>
      </c>
      <c r="B1546" s="382" t="e">
        <f>#REF!</f>
        <v>#REF!</v>
      </c>
      <c r="C1546" s="383">
        <f>LTS001b!G138</f>
        <v>0</v>
      </c>
      <c r="D1546" t="s">
        <v>724</v>
      </c>
    </row>
    <row r="1547" spans="1:4" x14ac:dyDescent="0.2">
      <c r="A1547" s="383">
        <v>7660407</v>
      </c>
      <c r="B1547" s="382" t="e">
        <f>#REF!</f>
        <v>#REF!</v>
      </c>
      <c r="C1547" s="383">
        <f>LTS001b!J138</f>
        <v>24</v>
      </c>
      <c r="D1547" t="s">
        <v>724</v>
      </c>
    </row>
    <row r="1548" spans="1:4" x14ac:dyDescent="0.2">
      <c r="A1548" s="383">
        <v>7660501</v>
      </c>
      <c r="B1548" s="382" t="e">
        <f>#REF!</f>
        <v>#REF!</v>
      </c>
      <c r="C1548" s="383">
        <f>LTS001b!B140</f>
        <v>0</v>
      </c>
      <c r="D1548" t="s">
        <v>724</v>
      </c>
    </row>
    <row r="1549" spans="1:4" x14ac:dyDescent="0.2">
      <c r="A1549" s="383">
        <v>7660502</v>
      </c>
      <c r="B1549" s="382" t="e">
        <f>#REF!</f>
        <v>#REF!</v>
      </c>
      <c r="C1549" s="383">
        <f>LTS001b!C140</f>
        <v>1</v>
      </c>
      <c r="D1549" t="s">
        <v>724</v>
      </c>
    </row>
    <row r="1550" spans="1:4" x14ac:dyDescent="0.2">
      <c r="A1550" s="383">
        <v>7660503</v>
      </c>
      <c r="B1550" s="382" t="e">
        <f>#REF!</f>
        <v>#REF!</v>
      </c>
      <c r="C1550" s="383">
        <f>LTS001b!D140</f>
        <v>2</v>
      </c>
      <c r="D1550" t="s">
        <v>724</v>
      </c>
    </row>
    <row r="1551" spans="1:4" x14ac:dyDescent="0.2">
      <c r="A1551" s="383">
        <v>7660504</v>
      </c>
      <c r="B1551" s="382" t="e">
        <f>#REF!</f>
        <v>#REF!</v>
      </c>
      <c r="C1551" s="383">
        <f>LTS001b!E140</f>
        <v>0</v>
      </c>
      <c r="D1551" t="s">
        <v>724</v>
      </c>
    </row>
    <row r="1552" spans="1:4" x14ac:dyDescent="0.2">
      <c r="A1552" s="383">
        <v>7660505</v>
      </c>
      <c r="B1552" s="382" t="e">
        <f>#REF!</f>
        <v>#REF!</v>
      </c>
      <c r="C1552" s="383">
        <f>LTS001b!F140</f>
        <v>2</v>
      </c>
      <c r="D1552" t="s">
        <v>724</v>
      </c>
    </row>
    <row r="1553" spans="1:4" x14ac:dyDescent="0.2">
      <c r="A1553" s="383">
        <v>7660506</v>
      </c>
      <c r="B1553" s="382" t="e">
        <f>#REF!</f>
        <v>#REF!</v>
      </c>
      <c r="C1553" s="383">
        <f>LTS001b!G140</f>
        <v>0</v>
      </c>
      <c r="D1553" t="s">
        <v>724</v>
      </c>
    </row>
    <row r="1554" spans="1:4" x14ac:dyDescent="0.2">
      <c r="A1554" s="383">
        <v>7660507</v>
      </c>
      <c r="B1554" s="382" t="e">
        <f>#REF!</f>
        <v>#REF!</v>
      </c>
      <c r="C1554" s="383">
        <f>LTS001b!J140</f>
        <v>5</v>
      </c>
      <c r="D1554" t="s">
        <v>724</v>
      </c>
    </row>
    <row r="1555" spans="1:4" x14ac:dyDescent="0.2">
      <c r="A1555" s="383">
        <v>7660601</v>
      </c>
      <c r="B1555" s="382" t="e">
        <f>#REF!</f>
        <v>#REF!</v>
      </c>
      <c r="C1555" s="383">
        <f>LTS001b!B141</f>
        <v>0</v>
      </c>
      <c r="D1555" t="s">
        <v>724</v>
      </c>
    </row>
    <row r="1556" spans="1:4" x14ac:dyDescent="0.2">
      <c r="A1556" s="383">
        <v>7660602</v>
      </c>
      <c r="B1556" s="382" t="e">
        <f>#REF!</f>
        <v>#REF!</v>
      </c>
      <c r="C1556" s="383">
        <f>LTS001b!C141</f>
        <v>0</v>
      </c>
      <c r="D1556" t="s">
        <v>724</v>
      </c>
    </row>
    <row r="1557" spans="1:4" x14ac:dyDescent="0.2">
      <c r="A1557" s="383">
        <v>7660603</v>
      </c>
      <c r="B1557" s="382" t="e">
        <f>#REF!</f>
        <v>#REF!</v>
      </c>
      <c r="C1557" s="383">
        <f>LTS001b!D141</f>
        <v>1</v>
      </c>
      <c r="D1557" t="s">
        <v>724</v>
      </c>
    </row>
    <row r="1558" spans="1:4" x14ac:dyDescent="0.2">
      <c r="A1558" s="383">
        <v>7660604</v>
      </c>
      <c r="B1558" s="382" t="e">
        <f>#REF!</f>
        <v>#REF!</v>
      </c>
      <c r="C1558" s="383">
        <f>LTS001b!E141</f>
        <v>0</v>
      </c>
      <c r="D1558" t="s">
        <v>724</v>
      </c>
    </row>
    <row r="1559" spans="1:4" x14ac:dyDescent="0.2">
      <c r="A1559" s="383">
        <v>7660605</v>
      </c>
      <c r="B1559" s="382" t="e">
        <f>#REF!</f>
        <v>#REF!</v>
      </c>
      <c r="C1559" s="383">
        <f>LTS001b!F141</f>
        <v>1</v>
      </c>
      <c r="D1559" t="s">
        <v>724</v>
      </c>
    </row>
    <row r="1560" spans="1:4" x14ac:dyDescent="0.2">
      <c r="A1560" s="383">
        <v>7660606</v>
      </c>
      <c r="B1560" s="382" t="e">
        <f>#REF!</f>
        <v>#REF!</v>
      </c>
      <c r="C1560" s="383">
        <f>LTS001b!G141</f>
        <v>0</v>
      </c>
      <c r="D1560" t="s">
        <v>724</v>
      </c>
    </row>
    <row r="1561" spans="1:4" x14ac:dyDescent="0.2">
      <c r="A1561" s="383">
        <v>7660607</v>
      </c>
      <c r="B1561" s="382" t="e">
        <f>#REF!</f>
        <v>#REF!</v>
      </c>
      <c r="C1561" s="383">
        <f>LTS001b!J141</f>
        <v>2</v>
      </c>
      <c r="D1561" t="s">
        <v>724</v>
      </c>
    </row>
    <row r="1562" spans="1:4" x14ac:dyDescent="0.2">
      <c r="A1562" s="383">
        <v>7660701</v>
      </c>
      <c r="B1562" s="382" t="e">
        <f>#REF!</f>
        <v>#REF!</v>
      </c>
      <c r="C1562" s="383">
        <f>LTS001b!B142</f>
        <v>0</v>
      </c>
      <c r="D1562" t="s">
        <v>724</v>
      </c>
    </row>
    <row r="1563" spans="1:4" x14ac:dyDescent="0.2">
      <c r="A1563" s="383">
        <v>7660702</v>
      </c>
      <c r="B1563" s="382" t="e">
        <f>#REF!</f>
        <v>#REF!</v>
      </c>
      <c r="C1563" s="383">
        <f>LTS001b!C142</f>
        <v>0</v>
      </c>
      <c r="D1563" t="s">
        <v>724</v>
      </c>
    </row>
    <row r="1564" spans="1:4" x14ac:dyDescent="0.2">
      <c r="A1564" s="383">
        <v>7660703</v>
      </c>
      <c r="B1564" s="382" t="e">
        <f>#REF!</f>
        <v>#REF!</v>
      </c>
      <c r="C1564" s="383">
        <f>LTS001b!D142</f>
        <v>0</v>
      </c>
      <c r="D1564" t="s">
        <v>724</v>
      </c>
    </row>
    <row r="1565" spans="1:4" x14ac:dyDescent="0.2">
      <c r="A1565" s="383">
        <v>7660704</v>
      </c>
      <c r="B1565" s="382" t="e">
        <f>#REF!</f>
        <v>#REF!</v>
      </c>
      <c r="C1565" s="383">
        <f>LTS001b!E142</f>
        <v>1</v>
      </c>
      <c r="D1565" t="s">
        <v>724</v>
      </c>
    </row>
    <row r="1566" spans="1:4" x14ac:dyDescent="0.2">
      <c r="A1566" s="383">
        <v>7660705</v>
      </c>
      <c r="B1566" s="382" t="e">
        <f>#REF!</f>
        <v>#REF!</v>
      </c>
      <c r="C1566" s="383">
        <f>LTS001b!F142</f>
        <v>0</v>
      </c>
      <c r="D1566" t="s">
        <v>724</v>
      </c>
    </row>
    <row r="1567" spans="1:4" x14ac:dyDescent="0.2">
      <c r="A1567" s="383">
        <v>7660706</v>
      </c>
      <c r="B1567" s="382" t="e">
        <f>#REF!</f>
        <v>#REF!</v>
      </c>
      <c r="C1567" s="383">
        <f>LTS001b!G142</f>
        <v>0</v>
      </c>
      <c r="D1567" t="s">
        <v>724</v>
      </c>
    </row>
    <row r="1568" spans="1:4" x14ac:dyDescent="0.2">
      <c r="A1568" s="383">
        <v>7660707</v>
      </c>
      <c r="B1568" s="382" t="e">
        <f>#REF!</f>
        <v>#REF!</v>
      </c>
      <c r="C1568" s="383">
        <f>LTS001b!J142</f>
        <v>1</v>
      </c>
      <c r="D1568" t="s">
        <v>724</v>
      </c>
    </row>
    <row r="1569" spans="1:4" x14ac:dyDescent="0.2">
      <c r="A1569" s="383">
        <v>7660801</v>
      </c>
      <c r="B1569" s="382" t="e">
        <f>#REF!</f>
        <v>#REF!</v>
      </c>
      <c r="C1569" s="383">
        <f>LTS001b!B143</f>
        <v>0</v>
      </c>
      <c r="D1569" t="s">
        <v>724</v>
      </c>
    </row>
    <row r="1570" spans="1:4" x14ac:dyDescent="0.2">
      <c r="A1570" s="383">
        <v>7660802</v>
      </c>
      <c r="B1570" s="382" t="e">
        <f>#REF!</f>
        <v>#REF!</v>
      </c>
      <c r="C1570" s="383">
        <f>LTS001b!C143</f>
        <v>0</v>
      </c>
      <c r="D1570" t="s">
        <v>724</v>
      </c>
    </row>
    <row r="1571" spans="1:4" x14ac:dyDescent="0.2">
      <c r="A1571" s="383">
        <v>7660803</v>
      </c>
      <c r="B1571" s="382" t="e">
        <f>#REF!</f>
        <v>#REF!</v>
      </c>
      <c r="C1571" s="383">
        <f>LTS001b!D143</f>
        <v>1</v>
      </c>
      <c r="D1571" t="s">
        <v>724</v>
      </c>
    </row>
    <row r="1572" spans="1:4" x14ac:dyDescent="0.2">
      <c r="A1572" s="383">
        <v>7660804</v>
      </c>
      <c r="B1572" s="382" t="e">
        <f>#REF!</f>
        <v>#REF!</v>
      </c>
      <c r="C1572" s="383">
        <f>LTS001b!E143</f>
        <v>0</v>
      </c>
      <c r="D1572" t="s">
        <v>724</v>
      </c>
    </row>
    <row r="1573" spans="1:4" x14ac:dyDescent="0.2">
      <c r="A1573" s="383">
        <v>7660805</v>
      </c>
      <c r="B1573" s="382" t="e">
        <f>#REF!</f>
        <v>#REF!</v>
      </c>
      <c r="C1573" s="383">
        <f>LTS001b!F143</f>
        <v>0</v>
      </c>
      <c r="D1573" t="s">
        <v>724</v>
      </c>
    </row>
    <row r="1574" spans="1:4" x14ac:dyDescent="0.2">
      <c r="A1574" s="383">
        <v>7660806</v>
      </c>
      <c r="B1574" s="382" t="e">
        <f>#REF!</f>
        <v>#REF!</v>
      </c>
      <c r="C1574" s="383">
        <f>LTS001b!G143</f>
        <v>0</v>
      </c>
      <c r="D1574" t="s">
        <v>724</v>
      </c>
    </row>
    <row r="1575" spans="1:4" x14ac:dyDescent="0.2">
      <c r="A1575" s="383">
        <v>7660807</v>
      </c>
      <c r="B1575" s="382" t="e">
        <f>#REF!</f>
        <v>#REF!</v>
      </c>
      <c r="C1575" s="383">
        <f>LTS001b!J143</f>
        <v>1</v>
      </c>
      <c r="D1575" t="s">
        <v>724</v>
      </c>
    </row>
    <row r="1576" spans="1:4" x14ac:dyDescent="0.2">
      <c r="A1576" s="383">
        <v>7660901</v>
      </c>
      <c r="B1576" s="382" t="e">
        <f>#REF!</f>
        <v>#REF!</v>
      </c>
      <c r="C1576" s="383">
        <f>LTS001b!B145</f>
        <v>0</v>
      </c>
      <c r="D1576" t="s">
        <v>724</v>
      </c>
    </row>
    <row r="1577" spans="1:4" x14ac:dyDescent="0.2">
      <c r="A1577" s="383">
        <v>7660902</v>
      </c>
      <c r="B1577" s="382" t="e">
        <f>#REF!</f>
        <v>#REF!</v>
      </c>
      <c r="C1577" s="383">
        <f>LTS001b!C145</f>
        <v>0</v>
      </c>
      <c r="D1577" t="s">
        <v>724</v>
      </c>
    </row>
    <row r="1578" spans="1:4" x14ac:dyDescent="0.2">
      <c r="A1578" s="383">
        <v>7660903</v>
      </c>
      <c r="B1578" s="382" t="e">
        <f>#REF!</f>
        <v>#REF!</v>
      </c>
      <c r="C1578" s="383">
        <f>LTS001b!D145</f>
        <v>0</v>
      </c>
      <c r="D1578" t="s">
        <v>724</v>
      </c>
    </row>
    <row r="1579" spans="1:4" x14ac:dyDescent="0.2">
      <c r="A1579" s="383">
        <v>7660904</v>
      </c>
      <c r="B1579" s="382" t="e">
        <f>#REF!</f>
        <v>#REF!</v>
      </c>
      <c r="C1579" s="383">
        <f>LTS001b!E145</f>
        <v>0</v>
      </c>
      <c r="D1579" t="s">
        <v>724</v>
      </c>
    </row>
    <row r="1580" spans="1:4" x14ac:dyDescent="0.2">
      <c r="A1580" s="383">
        <v>7660905</v>
      </c>
      <c r="B1580" s="382" t="e">
        <f>#REF!</f>
        <v>#REF!</v>
      </c>
      <c r="C1580" s="383">
        <f>LTS001b!F145</f>
        <v>1</v>
      </c>
      <c r="D1580" t="s">
        <v>724</v>
      </c>
    </row>
    <row r="1581" spans="1:4" x14ac:dyDescent="0.2">
      <c r="A1581" s="383">
        <v>7660906</v>
      </c>
      <c r="B1581" s="382" t="e">
        <f>#REF!</f>
        <v>#REF!</v>
      </c>
      <c r="C1581" s="383">
        <f>LTS001b!G145</f>
        <v>0</v>
      </c>
      <c r="D1581" t="s">
        <v>724</v>
      </c>
    </row>
    <row r="1582" spans="1:4" x14ac:dyDescent="0.2">
      <c r="A1582" s="383">
        <v>7660907</v>
      </c>
      <c r="B1582" s="382" t="e">
        <f>#REF!</f>
        <v>#REF!</v>
      </c>
      <c r="C1582" s="383">
        <f>LTS001b!J145</f>
        <v>1</v>
      </c>
      <c r="D1582" t="s">
        <v>724</v>
      </c>
    </row>
    <row r="1583" spans="1:4" x14ac:dyDescent="0.2">
      <c r="A1583" s="383">
        <v>7661001</v>
      </c>
      <c r="B1583" s="382" t="e">
        <f>#REF!</f>
        <v>#REF!</v>
      </c>
      <c r="C1583" s="383">
        <f>LTS001b!B146</f>
        <v>0</v>
      </c>
      <c r="D1583" t="s">
        <v>724</v>
      </c>
    </row>
    <row r="1584" spans="1:4" x14ac:dyDescent="0.2">
      <c r="A1584" s="383">
        <v>7661002</v>
      </c>
      <c r="B1584" s="382" t="e">
        <f>#REF!</f>
        <v>#REF!</v>
      </c>
      <c r="C1584" s="383">
        <f>LTS001b!C146</f>
        <v>1</v>
      </c>
      <c r="D1584" t="s">
        <v>724</v>
      </c>
    </row>
    <row r="1585" spans="1:4" x14ac:dyDescent="0.2">
      <c r="A1585" s="383">
        <v>7661003</v>
      </c>
      <c r="B1585" s="382" t="e">
        <f>#REF!</f>
        <v>#REF!</v>
      </c>
      <c r="C1585" s="383">
        <f>LTS001b!D146</f>
        <v>35</v>
      </c>
      <c r="D1585" t="s">
        <v>724</v>
      </c>
    </row>
    <row r="1586" spans="1:4" x14ac:dyDescent="0.2">
      <c r="A1586" s="383">
        <v>7661004</v>
      </c>
      <c r="B1586" s="382" t="e">
        <f>#REF!</f>
        <v>#REF!</v>
      </c>
      <c r="C1586" s="383">
        <f>LTS001b!E146</f>
        <v>5</v>
      </c>
      <c r="D1586" t="s">
        <v>724</v>
      </c>
    </row>
    <row r="1587" spans="1:4" x14ac:dyDescent="0.2">
      <c r="A1587" s="383">
        <v>7661005</v>
      </c>
      <c r="B1587" s="382" t="e">
        <f>#REF!</f>
        <v>#REF!</v>
      </c>
      <c r="C1587" s="383">
        <f>LTS001b!F146</f>
        <v>9</v>
      </c>
      <c r="D1587" t="s">
        <v>724</v>
      </c>
    </row>
    <row r="1588" spans="1:4" x14ac:dyDescent="0.2">
      <c r="A1588" s="383">
        <v>7661006</v>
      </c>
      <c r="B1588" s="382" t="e">
        <f>#REF!</f>
        <v>#REF!</v>
      </c>
      <c r="C1588" s="383">
        <f>LTS001b!G146</f>
        <v>0</v>
      </c>
      <c r="D1588" t="s">
        <v>724</v>
      </c>
    </row>
    <row r="1589" spans="1:4" x14ac:dyDescent="0.2">
      <c r="A1589" s="383">
        <v>7661007</v>
      </c>
      <c r="B1589" s="382" t="e">
        <f>#REF!</f>
        <v>#REF!</v>
      </c>
      <c r="C1589" s="383">
        <f>LTS001b!J146</f>
        <v>50</v>
      </c>
      <c r="D1589" t="s">
        <v>724</v>
      </c>
    </row>
    <row r="1590" spans="1:4" x14ac:dyDescent="0.2">
      <c r="A1590" s="383">
        <v>7661101</v>
      </c>
      <c r="B1590" s="382" t="e">
        <f>#REF!</f>
        <v>#REF!</v>
      </c>
      <c r="C1590" s="383">
        <f>LTS001b!B147</f>
        <v>0</v>
      </c>
      <c r="D1590" t="s">
        <v>724</v>
      </c>
    </row>
    <row r="1591" spans="1:4" x14ac:dyDescent="0.2">
      <c r="A1591" s="383">
        <v>7661102</v>
      </c>
      <c r="B1591" s="382" t="e">
        <f>#REF!</f>
        <v>#REF!</v>
      </c>
      <c r="C1591" s="383">
        <f>LTS001b!C147</f>
        <v>0</v>
      </c>
      <c r="D1591" t="s">
        <v>724</v>
      </c>
    </row>
    <row r="1592" spans="1:4" x14ac:dyDescent="0.2">
      <c r="A1592" s="383">
        <v>7661103</v>
      </c>
      <c r="B1592" s="382" t="e">
        <f>#REF!</f>
        <v>#REF!</v>
      </c>
      <c r="C1592" s="383">
        <f>LTS001b!D147</f>
        <v>0</v>
      </c>
      <c r="D1592" t="s">
        <v>724</v>
      </c>
    </row>
    <row r="1593" spans="1:4" x14ac:dyDescent="0.2">
      <c r="A1593" s="383">
        <v>7661104</v>
      </c>
      <c r="B1593" s="382" t="e">
        <f>#REF!</f>
        <v>#REF!</v>
      </c>
      <c r="C1593" s="383">
        <f>LTS001b!E147</f>
        <v>0</v>
      </c>
      <c r="D1593" t="s">
        <v>724</v>
      </c>
    </row>
    <row r="1594" spans="1:4" x14ac:dyDescent="0.2">
      <c r="A1594" s="383">
        <v>7661105</v>
      </c>
      <c r="B1594" s="382" t="e">
        <f>#REF!</f>
        <v>#REF!</v>
      </c>
      <c r="C1594" s="383">
        <f>LTS001b!F147</f>
        <v>0</v>
      </c>
      <c r="D1594" t="s">
        <v>724</v>
      </c>
    </row>
    <row r="1595" spans="1:4" x14ac:dyDescent="0.2">
      <c r="A1595" s="383">
        <v>7661106</v>
      </c>
      <c r="B1595" s="382" t="e">
        <f>#REF!</f>
        <v>#REF!</v>
      </c>
      <c r="C1595" s="383">
        <f>LTS001b!G147</f>
        <v>0</v>
      </c>
      <c r="D1595" t="s">
        <v>724</v>
      </c>
    </row>
    <row r="1596" spans="1:4" x14ac:dyDescent="0.2">
      <c r="A1596" s="383">
        <v>7661107</v>
      </c>
      <c r="B1596" s="382" t="e">
        <f>#REF!</f>
        <v>#REF!</v>
      </c>
      <c r="C1596" s="383">
        <f>LTS001b!J147</f>
        <v>0</v>
      </c>
      <c r="D1596" t="s">
        <v>724</v>
      </c>
    </row>
    <row r="1597" spans="1:4" x14ac:dyDescent="0.2">
      <c r="A1597" s="383">
        <v>7661201</v>
      </c>
      <c r="B1597" s="382" t="e">
        <f>#REF!</f>
        <v>#REF!</v>
      </c>
      <c r="C1597" s="383">
        <f>LTS001b!B148</f>
        <v>0</v>
      </c>
      <c r="D1597" t="s">
        <v>724</v>
      </c>
    </row>
    <row r="1598" spans="1:4" x14ac:dyDescent="0.2">
      <c r="A1598" s="383">
        <v>7661202</v>
      </c>
      <c r="B1598" s="382" t="e">
        <f>#REF!</f>
        <v>#REF!</v>
      </c>
      <c r="C1598" s="383">
        <f>LTS001b!C148</f>
        <v>0</v>
      </c>
      <c r="D1598" t="s">
        <v>724</v>
      </c>
    </row>
    <row r="1599" spans="1:4" x14ac:dyDescent="0.2">
      <c r="A1599" s="383">
        <v>7661203</v>
      </c>
      <c r="B1599" s="382" t="e">
        <f>#REF!</f>
        <v>#REF!</v>
      </c>
      <c r="C1599" s="383">
        <f>LTS001b!D148</f>
        <v>0</v>
      </c>
      <c r="D1599" t="s">
        <v>724</v>
      </c>
    </row>
    <row r="1600" spans="1:4" x14ac:dyDescent="0.2">
      <c r="A1600" s="383">
        <v>7661204</v>
      </c>
      <c r="B1600" s="382" t="e">
        <f>#REF!</f>
        <v>#REF!</v>
      </c>
      <c r="C1600" s="383">
        <f>LTS001b!E148</f>
        <v>0</v>
      </c>
      <c r="D1600" t="s">
        <v>724</v>
      </c>
    </row>
    <row r="1601" spans="1:4" x14ac:dyDescent="0.2">
      <c r="A1601" s="383">
        <v>7661205</v>
      </c>
      <c r="B1601" s="382" t="e">
        <f>#REF!</f>
        <v>#REF!</v>
      </c>
      <c r="C1601" s="383">
        <f>LTS001b!F148</f>
        <v>0</v>
      </c>
      <c r="D1601" t="s">
        <v>724</v>
      </c>
    </row>
    <row r="1602" spans="1:4" x14ac:dyDescent="0.2">
      <c r="A1602" s="383">
        <v>7661206</v>
      </c>
      <c r="B1602" s="382" t="e">
        <f>#REF!</f>
        <v>#REF!</v>
      </c>
      <c r="C1602" s="383">
        <f>LTS001b!G148</f>
        <v>0</v>
      </c>
      <c r="D1602" t="s">
        <v>724</v>
      </c>
    </row>
    <row r="1603" spans="1:4" x14ac:dyDescent="0.2">
      <c r="A1603" s="383">
        <v>7661207</v>
      </c>
      <c r="B1603" s="382" t="e">
        <f>#REF!</f>
        <v>#REF!</v>
      </c>
      <c r="C1603" s="383">
        <f>LTS001b!J148</f>
        <v>0</v>
      </c>
      <c r="D1603" t="s">
        <v>724</v>
      </c>
    </row>
    <row r="1604" spans="1:4" x14ac:dyDescent="0.2">
      <c r="A1604" s="383">
        <v>7661301</v>
      </c>
      <c r="B1604" s="382" t="e">
        <f>#REF!</f>
        <v>#REF!</v>
      </c>
      <c r="C1604" s="383">
        <f>LTS001b!B149</f>
        <v>0</v>
      </c>
      <c r="D1604" t="s">
        <v>724</v>
      </c>
    </row>
    <row r="1605" spans="1:4" x14ac:dyDescent="0.2">
      <c r="A1605" s="383">
        <v>7661302</v>
      </c>
      <c r="B1605" s="382" t="e">
        <f>#REF!</f>
        <v>#REF!</v>
      </c>
      <c r="C1605" s="383">
        <f>LTS001b!C149</f>
        <v>0</v>
      </c>
      <c r="D1605" t="s">
        <v>724</v>
      </c>
    </row>
    <row r="1606" spans="1:4" x14ac:dyDescent="0.2">
      <c r="A1606" s="383">
        <v>7661303</v>
      </c>
      <c r="B1606" s="382" t="e">
        <f>#REF!</f>
        <v>#REF!</v>
      </c>
      <c r="C1606" s="383">
        <f>LTS001b!D149</f>
        <v>10</v>
      </c>
      <c r="D1606" t="s">
        <v>724</v>
      </c>
    </row>
    <row r="1607" spans="1:4" x14ac:dyDescent="0.2">
      <c r="A1607" s="383">
        <v>7661304</v>
      </c>
      <c r="B1607" s="382" t="e">
        <f>#REF!</f>
        <v>#REF!</v>
      </c>
      <c r="C1607" s="383">
        <f>LTS001b!E149</f>
        <v>0</v>
      </c>
      <c r="D1607" t="s">
        <v>724</v>
      </c>
    </row>
    <row r="1608" spans="1:4" x14ac:dyDescent="0.2">
      <c r="A1608" s="383">
        <v>7661305</v>
      </c>
      <c r="B1608" s="382" t="e">
        <f>#REF!</f>
        <v>#REF!</v>
      </c>
      <c r="C1608" s="383">
        <f>LTS001b!F149</f>
        <v>7</v>
      </c>
      <c r="D1608" t="s">
        <v>724</v>
      </c>
    </row>
    <row r="1609" spans="1:4" x14ac:dyDescent="0.2">
      <c r="A1609" s="383">
        <v>7661306</v>
      </c>
      <c r="B1609" s="382" t="e">
        <f>#REF!</f>
        <v>#REF!</v>
      </c>
      <c r="C1609" s="383">
        <f>LTS001b!G149</f>
        <v>0</v>
      </c>
      <c r="D1609" t="s">
        <v>724</v>
      </c>
    </row>
    <row r="1610" spans="1:4" x14ac:dyDescent="0.2">
      <c r="A1610" s="383">
        <v>7661307</v>
      </c>
      <c r="B1610" s="382" t="e">
        <f>#REF!</f>
        <v>#REF!</v>
      </c>
      <c r="C1610" s="383">
        <f>LTS001b!J149</f>
        <v>17</v>
      </c>
      <c r="D1610" t="s">
        <v>724</v>
      </c>
    </row>
    <row r="1611" spans="1:4" x14ac:dyDescent="0.2">
      <c r="A1611" s="383">
        <v>7661401</v>
      </c>
      <c r="B1611" s="382" t="e">
        <f>#REF!</f>
        <v>#REF!</v>
      </c>
      <c r="C1611" s="383">
        <f>LTS001b!B151</f>
        <v>0</v>
      </c>
      <c r="D1611" t="s">
        <v>724</v>
      </c>
    </row>
    <row r="1612" spans="1:4" x14ac:dyDescent="0.2">
      <c r="A1612" s="383">
        <v>7661402</v>
      </c>
      <c r="B1612" s="382" t="e">
        <f>#REF!</f>
        <v>#REF!</v>
      </c>
      <c r="C1612" s="383">
        <f>LTS001b!C151</f>
        <v>0</v>
      </c>
      <c r="D1612" t="s">
        <v>724</v>
      </c>
    </row>
    <row r="1613" spans="1:4" x14ac:dyDescent="0.2">
      <c r="A1613" s="383">
        <v>7661403</v>
      </c>
      <c r="B1613" s="382" t="e">
        <f>#REF!</f>
        <v>#REF!</v>
      </c>
      <c r="C1613" s="383">
        <f>LTS001b!D151</f>
        <v>0</v>
      </c>
      <c r="D1613" t="s">
        <v>724</v>
      </c>
    </row>
    <row r="1614" spans="1:4" x14ac:dyDescent="0.2">
      <c r="A1614" s="383">
        <v>7661404</v>
      </c>
      <c r="B1614" s="382" t="e">
        <f>#REF!</f>
        <v>#REF!</v>
      </c>
      <c r="C1614" s="383">
        <f>LTS001b!E151</f>
        <v>0</v>
      </c>
      <c r="D1614" t="s">
        <v>724</v>
      </c>
    </row>
    <row r="1615" spans="1:4" x14ac:dyDescent="0.2">
      <c r="A1615" s="383">
        <v>7661405</v>
      </c>
      <c r="B1615" s="382" t="e">
        <f>#REF!</f>
        <v>#REF!</v>
      </c>
      <c r="C1615" s="383">
        <f>LTS001b!F151</f>
        <v>0</v>
      </c>
      <c r="D1615" t="s">
        <v>724</v>
      </c>
    </row>
    <row r="1616" spans="1:4" x14ac:dyDescent="0.2">
      <c r="A1616" s="383">
        <v>7661406</v>
      </c>
      <c r="B1616" s="382" t="e">
        <f>#REF!</f>
        <v>#REF!</v>
      </c>
      <c r="C1616" s="383">
        <f>LTS001b!G151</f>
        <v>0</v>
      </c>
      <c r="D1616" t="s">
        <v>724</v>
      </c>
    </row>
    <row r="1617" spans="1:4" x14ac:dyDescent="0.2">
      <c r="A1617" s="383">
        <v>7661407</v>
      </c>
      <c r="B1617" s="382" t="e">
        <f>#REF!</f>
        <v>#REF!</v>
      </c>
      <c r="C1617" s="383">
        <f>LTS001b!J151</f>
        <v>0</v>
      </c>
      <c r="D1617" t="s">
        <v>724</v>
      </c>
    </row>
    <row r="1618" spans="1:4" x14ac:dyDescent="0.2">
      <c r="A1618" s="383">
        <v>7661501</v>
      </c>
      <c r="B1618" s="382" t="e">
        <f>#REF!</f>
        <v>#REF!</v>
      </c>
      <c r="C1618" s="383">
        <f>LTS001b!B152</f>
        <v>0</v>
      </c>
      <c r="D1618" t="s">
        <v>724</v>
      </c>
    </row>
    <row r="1619" spans="1:4" x14ac:dyDescent="0.2">
      <c r="A1619" s="383">
        <v>7661502</v>
      </c>
      <c r="B1619" s="382" t="e">
        <f>#REF!</f>
        <v>#REF!</v>
      </c>
      <c r="C1619" s="383">
        <f>LTS001b!C152</f>
        <v>0</v>
      </c>
      <c r="D1619" t="s">
        <v>724</v>
      </c>
    </row>
    <row r="1620" spans="1:4" x14ac:dyDescent="0.2">
      <c r="A1620" s="383">
        <v>7661503</v>
      </c>
      <c r="B1620" s="382" t="e">
        <f>#REF!</f>
        <v>#REF!</v>
      </c>
      <c r="C1620" s="383">
        <f>LTS001b!D152</f>
        <v>0</v>
      </c>
      <c r="D1620" t="s">
        <v>724</v>
      </c>
    </row>
    <row r="1621" spans="1:4" x14ac:dyDescent="0.2">
      <c r="A1621" s="383">
        <v>7661504</v>
      </c>
      <c r="B1621" s="382" t="e">
        <f>#REF!</f>
        <v>#REF!</v>
      </c>
      <c r="C1621" s="383">
        <f>LTS001b!E152</f>
        <v>0</v>
      </c>
      <c r="D1621" t="s">
        <v>724</v>
      </c>
    </row>
    <row r="1622" spans="1:4" x14ac:dyDescent="0.2">
      <c r="A1622" s="383">
        <v>7661505</v>
      </c>
      <c r="B1622" s="382" t="e">
        <f>#REF!</f>
        <v>#REF!</v>
      </c>
      <c r="C1622" s="383">
        <f>LTS001b!F152</f>
        <v>2</v>
      </c>
      <c r="D1622" t="s">
        <v>724</v>
      </c>
    </row>
    <row r="1623" spans="1:4" x14ac:dyDescent="0.2">
      <c r="A1623" s="383">
        <v>7661506</v>
      </c>
      <c r="B1623" s="382" t="e">
        <f>#REF!</f>
        <v>#REF!</v>
      </c>
      <c r="C1623" s="383">
        <f>LTS001b!G152</f>
        <v>0</v>
      </c>
      <c r="D1623" t="s">
        <v>724</v>
      </c>
    </row>
    <row r="1624" spans="1:4" x14ac:dyDescent="0.2">
      <c r="A1624" s="383">
        <v>7661507</v>
      </c>
      <c r="B1624" s="382" t="e">
        <f>#REF!</f>
        <v>#REF!</v>
      </c>
      <c r="C1624" s="383">
        <f>LTS001b!J152</f>
        <v>2</v>
      </c>
      <c r="D1624" t="s">
        <v>724</v>
      </c>
    </row>
    <row r="1625" spans="1:4" x14ac:dyDescent="0.2">
      <c r="A1625" s="383">
        <v>7661601</v>
      </c>
      <c r="B1625" s="382" t="e">
        <f>#REF!</f>
        <v>#REF!</v>
      </c>
      <c r="C1625" s="383">
        <f>LTS001b!B153</f>
        <v>0</v>
      </c>
      <c r="D1625" t="s">
        <v>724</v>
      </c>
    </row>
    <row r="1626" spans="1:4" x14ac:dyDescent="0.2">
      <c r="A1626" s="383">
        <v>7661602</v>
      </c>
      <c r="B1626" s="382" t="e">
        <f>#REF!</f>
        <v>#REF!</v>
      </c>
      <c r="C1626" s="383">
        <f>LTS001b!C153</f>
        <v>0</v>
      </c>
      <c r="D1626" t="s">
        <v>724</v>
      </c>
    </row>
    <row r="1627" spans="1:4" x14ac:dyDescent="0.2">
      <c r="A1627" s="383">
        <v>7661603</v>
      </c>
      <c r="B1627" s="382" t="e">
        <f>#REF!</f>
        <v>#REF!</v>
      </c>
      <c r="C1627" s="383">
        <f>LTS001b!D153</f>
        <v>0</v>
      </c>
      <c r="D1627" t="s">
        <v>724</v>
      </c>
    </row>
    <row r="1628" spans="1:4" x14ac:dyDescent="0.2">
      <c r="A1628" s="383">
        <v>7661604</v>
      </c>
      <c r="B1628" s="382" t="e">
        <f>#REF!</f>
        <v>#REF!</v>
      </c>
      <c r="C1628" s="383">
        <f>LTS001b!E153</f>
        <v>0</v>
      </c>
      <c r="D1628" t="s">
        <v>724</v>
      </c>
    </row>
    <row r="1629" spans="1:4" x14ac:dyDescent="0.2">
      <c r="A1629" s="383">
        <v>7661605</v>
      </c>
      <c r="B1629" s="382" t="e">
        <f>#REF!</f>
        <v>#REF!</v>
      </c>
      <c r="C1629" s="383">
        <f>LTS001b!F153</f>
        <v>1</v>
      </c>
      <c r="D1629" t="s">
        <v>724</v>
      </c>
    </row>
    <row r="1630" spans="1:4" x14ac:dyDescent="0.2">
      <c r="A1630" s="383">
        <v>7661606</v>
      </c>
      <c r="B1630" s="382" t="e">
        <f>#REF!</f>
        <v>#REF!</v>
      </c>
      <c r="C1630" s="383">
        <f>LTS001b!G153</f>
        <v>0</v>
      </c>
      <c r="D1630" t="s">
        <v>724</v>
      </c>
    </row>
    <row r="1631" spans="1:4" x14ac:dyDescent="0.2">
      <c r="A1631" s="383">
        <v>7661607</v>
      </c>
      <c r="B1631" s="382" t="e">
        <f>#REF!</f>
        <v>#REF!</v>
      </c>
      <c r="C1631" s="383">
        <f>LTS001b!J153</f>
        <v>1</v>
      </c>
      <c r="D1631" t="s">
        <v>724</v>
      </c>
    </row>
    <row r="1632" spans="1:4" x14ac:dyDescent="0.2">
      <c r="A1632" s="383">
        <v>7661701</v>
      </c>
      <c r="B1632" s="382" t="e">
        <f>#REF!</f>
        <v>#REF!</v>
      </c>
      <c r="C1632" s="383">
        <f>LTS001b!B155</f>
        <v>0</v>
      </c>
      <c r="D1632" t="s">
        <v>724</v>
      </c>
    </row>
    <row r="1633" spans="1:4" x14ac:dyDescent="0.2">
      <c r="A1633" s="383">
        <v>7661702</v>
      </c>
      <c r="B1633" s="382" t="e">
        <f>#REF!</f>
        <v>#REF!</v>
      </c>
      <c r="C1633" s="383">
        <f>LTS001b!C155</f>
        <v>0</v>
      </c>
      <c r="D1633" t="s">
        <v>724</v>
      </c>
    </row>
    <row r="1634" spans="1:4" x14ac:dyDescent="0.2">
      <c r="A1634" s="383">
        <v>7661703</v>
      </c>
      <c r="B1634" s="382" t="e">
        <f>#REF!</f>
        <v>#REF!</v>
      </c>
      <c r="C1634" s="383">
        <f>LTS001b!D155</f>
        <v>0</v>
      </c>
      <c r="D1634" t="s">
        <v>724</v>
      </c>
    </row>
    <row r="1635" spans="1:4" x14ac:dyDescent="0.2">
      <c r="A1635" s="383">
        <v>7661704</v>
      </c>
      <c r="B1635" s="382" t="e">
        <f>#REF!</f>
        <v>#REF!</v>
      </c>
      <c r="C1635" s="383">
        <f>LTS001b!E155</f>
        <v>0</v>
      </c>
      <c r="D1635" t="s">
        <v>724</v>
      </c>
    </row>
    <row r="1636" spans="1:4" x14ac:dyDescent="0.2">
      <c r="A1636" s="383">
        <v>7661705</v>
      </c>
      <c r="B1636" s="382" t="e">
        <f>#REF!</f>
        <v>#REF!</v>
      </c>
      <c r="C1636" s="383">
        <f>LTS001b!F155</f>
        <v>0</v>
      </c>
      <c r="D1636" t="s">
        <v>724</v>
      </c>
    </row>
    <row r="1637" spans="1:4" x14ac:dyDescent="0.2">
      <c r="A1637" s="383">
        <v>7661706</v>
      </c>
      <c r="B1637" s="382" t="e">
        <f>#REF!</f>
        <v>#REF!</v>
      </c>
      <c r="C1637" s="383">
        <f>LTS001b!G155</f>
        <v>0</v>
      </c>
      <c r="D1637" t="s">
        <v>724</v>
      </c>
    </row>
    <row r="1638" spans="1:4" x14ac:dyDescent="0.2">
      <c r="A1638" s="383">
        <v>7661707</v>
      </c>
      <c r="B1638" s="382" t="e">
        <f>#REF!</f>
        <v>#REF!</v>
      </c>
      <c r="C1638" s="383">
        <f>LTS001b!J155</f>
        <v>0</v>
      </c>
      <c r="D1638" t="s">
        <v>724</v>
      </c>
    </row>
    <row r="1639" spans="1:4" x14ac:dyDescent="0.2">
      <c r="A1639" s="383">
        <v>7661801</v>
      </c>
      <c r="B1639" s="382" t="e">
        <f>#REF!</f>
        <v>#REF!</v>
      </c>
      <c r="C1639" s="383">
        <f>LTS001b!B156</f>
        <v>0</v>
      </c>
      <c r="D1639" t="s">
        <v>724</v>
      </c>
    </row>
    <row r="1640" spans="1:4" x14ac:dyDescent="0.2">
      <c r="A1640" s="383">
        <v>7661802</v>
      </c>
      <c r="B1640" s="382" t="e">
        <f>#REF!</f>
        <v>#REF!</v>
      </c>
      <c r="C1640" s="383">
        <f>LTS001b!C156</f>
        <v>0</v>
      </c>
      <c r="D1640" t="s">
        <v>724</v>
      </c>
    </row>
    <row r="1641" spans="1:4" x14ac:dyDescent="0.2">
      <c r="A1641" s="383">
        <v>7661803</v>
      </c>
      <c r="B1641" s="382" t="e">
        <f>#REF!</f>
        <v>#REF!</v>
      </c>
      <c r="C1641" s="383">
        <f>LTS001b!D156</f>
        <v>0</v>
      </c>
      <c r="D1641" t="s">
        <v>724</v>
      </c>
    </row>
    <row r="1642" spans="1:4" x14ac:dyDescent="0.2">
      <c r="A1642" s="383">
        <v>7661804</v>
      </c>
      <c r="B1642" s="382" t="e">
        <f>#REF!</f>
        <v>#REF!</v>
      </c>
      <c r="C1642" s="383">
        <f>LTS001b!E156</f>
        <v>0</v>
      </c>
      <c r="D1642" t="s">
        <v>724</v>
      </c>
    </row>
    <row r="1643" spans="1:4" x14ac:dyDescent="0.2">
      <c r="A1643" s="383">
        <v>7661805</v>
      </c>
      <c r="B1643" s="382" t="e">
        <f>#REF!</f>
        <v>#REF!</v>
      </c>
      <c r="C1643" s="383">
        <f>LTS001b!F156</f>
        <v>5</v>
      </c>
      <c r="D1643" t="s">
        <v>724</v>
      </c>
    </row>
    <row r="1644" spans="1:4" x14ac:dyDescent="0.2">
      <c r="A1644" s="383">
        <v>7661806</v>
      </c>
      <c r="B1644" s="382" t="e">
        <f>#REF!</f>
        <v>#REF!</v>
      </c>
      <c r="C1644" s="383">
        <f>LTS001b!G156</f>
        <v>0</v>
      </c>
      <c r="D1644" t="s">
        <v>724</v>
      </c>
    </row>
    <row r="1645" spans="1:4" x14ac:dyDescent="0.2">
      <c r="A1645" s="383">
        <v>7661807</v>
      </c>
      <c r="B1645" s="382" t="e">
        <f>#REF!</f>
        <v>#REF!</v>
      </c>
      <c r="C1645" s="383">
        <f>LTS001b!J156</f>
        <v>5</v>
      </c>
      <c r="D1645" t="s">
        <v>724</v>
      </c>
    </row>
    <row r="1646" spans="1:4" x14ac:dyDescent="0.2">
      <c r="A1646" s="383">
        <v>7661901</v>
      </c>
      <c r="B1646" s="382" t="e">
        <f>#REF!</f>
        <v>#REF!</v>
      </c>
      <c r="C1646" s="383">
        <f>LTS001b!B158</f>
        <v>0</v>
      </c>
      <c r="D1646" t="s">
        <v>724</v>
      </c>
    </row>
    <row r="1647" spans="1:4" x14ac:dyDescent="0.2">
      <c r="A1647" s="383">
        <v>7661902</v>
      </c>
      <c r="B1647" s="382" t="e">
        <f>#REF!</f>
        <v>#REF!</v>
      </c>
      <c r="C1647" s="383">
        <f>LTS001b!C158</f>
        <v>0</v>
      </c>
      <c r="D1647" t="s">
        <v>724</v>
      </c>
    </row>
    <row r="1648" spans="1:4" x14ac:dyDescent="0.2">
      <c r="A1648" s="383">
        <v>7661903</v>
      </c>
      <c r="B1648" s="382" t="e">
        <f>#REF!</f>
        <v>#REF!</v>
      </c>
      <c r="C1648" s="383">
        <f>LTS001b!D158</f>
        <v>0</v>
      </c>
      <c r="D1648" t="s">
        <v>724</v>
      </c>
    </row>
    <row r="1649" spans="1:4" x14ac:dyDescent="0.2">
      <c r="A1649" s="383">
        <v>7661904</v>
      </c>
      <c r="B1649" s="382" t="e">
        <f>#REF!</f>
        <v>#REF!</v>
      </c>
      <c r="C1649" s="383">
        <f>LTS001b!E158</f>
        <v>0</v>
      </c>
      <c r="D1649" t="s">
        <v>724</v>
      </c>
    </row>
    <row r="1650" spans="1:4" x14ac:dyDescent="0.2">
      <c r="A1650" s="383">
        <v>7661905</v>
      </c>
      <c r="B1650" s="382" t="e">
        <f>#REF!</f>
        <v>#REF!</v>
      </c>
      <c r="C1650" s="383">
        <f>LTS001b!F158</f>
        <v>0</v>
      </c>
      <c r="D1650" t="s">
        <v>724</v>
      </c>
    </row>
    <row r="1651" spans="1:4" x14ac:dyDescent="0.2">
      <c r="A1651" s="383">
        <v>7661906</v>
      </c>
      <c r="B1651" s="382" t="e">
        <f>#REF!</f>
        <v>#REF!</v>
      </c>
      <c r="C1651" s="383">
        <f>LTS001b!G158</f>
        <v>0</v>
      </c>
      <c r="D1651" t="s">
        <v>724</v>
      </c>
    </row>
    <row r="1652" spans="1:4" x14ac:dyDescent="0.2">
      <c r="A1652" s="383">
        <v>7661907</v>
      </c>
      <c r="B1652" s="382" t="e">
        <f>#REF!</f>
        <v>#REF!</v>
      </c>
      <c r="C1652" s="383">
        <f>LTS001b!J158</f>
        <v>0</v>
      </c>
      <c r="D1652" t="s">
        <v>724</v>
      </c>
    </row>
    <row r="1653" spans="1:4" x14ac:dyDescent="0.2">
      <c r="A1653" s="383">
        <v>7662001</v>
      </c>
      <c r="B1653" s="382" t="e">
        <f>#REF!</f>
        <v>#REF!</v>
      </c>
      <c r="C1653" s="383">
        <f>LTS001b!B159</f>
        <v>17</v>
      </c>
      <c r="D1653" t="s">
        <v>724</v>
      </c>
    </row>
    <row r="1654" spans="1:4" x14ac:dyDescent="0.2">
      <c r="A1654" s="383">
        <v>7662002</v>
      </c>
      <c r="B1654" s="382" t="e">
        <f>#REF!</f>
        <v>#REF!</v>
      </c>
      <c r="C1654" s="383">
        <f>LTS001b!C159</f>
        <v>40</v>
      </c>
      <c r="D1654" t="s">
        <v>724</v>
      </c>
    </row>
    <row r="1655" spans="1:4" x14ac:dyDescent="0.2">
      <c r="A1655" s="383">
        <v>7662003</v>
      </c>
      <c r="B1655" s="382" t="e">
        <f>#REF!</f>
        <v>#REF!</v>
      </c>
      <c r="C1655" s="383">
        <f>LTS001b!D159</f>
        <v>19</v>
      </c>
      <c r="D1655" t="s">
        <v>724</v>
      </c>
    </row>
    <row r="1656" spans="1:4" x14ac:dyDescent="0.2">
      <c r="A1656" s="383">
        <v>7662004</v>
      </c>
      <c r="B1656" s="382" t="e">
        <f>#REF!</f>
        <v>#REF!</v>
      </c>
      <c r="C1656" s="383">
        <f>LTS001b!E159</f>
        <v>26</v>
      </c>
      <c r="D1656" t="s">
        <v>724</v>
      </c>
    </row>
    <row r="1657" spans="1:4" x14ac:dyDescent="0.2">
      <c r="A1657" s="383">
        <v>7662005</v>
      </c>
      <c r="B1657" s="382" t="e">
        <f>#REF!</f>
        <v>#REF!</v>
      </c>
      <c r="C1657" s="383">
        <f>LTS001b!F159</f>
        <v>74</v>
      </c>
      <c r="D1657" t="s">
        <v>724</v>
      </c>
    </row>
    <row r="1658" spans="1:4" x14ac:dyDescent="0.2">
      <c r="A1658" s="383">
        <v>7662006</v>
      </c>
      <c r="B1658" s="382" t="e">
        <f>#REF!</f>
        <v>#REF!</v>
      </c>
      <c r="C1658" s="383">
        <f>LTS001b!G159</f>
        <v>7</v>
      </c>
      <c r="D1658" t="s">
        <v>724</v>
      </c>
    </row>
    <row r="1659" spans="1:4" x14ac:dyDescent="0.2">
      <c r="A1659" s="383">
        <v>7662007</v>
      </c>
      <c r="B1659" s="382" t="e">
        <f>#REF!</f>
        <v>#REF!</v>
      </c>
      <c r="C1659" s="383">
        <f>LTS001b!J159</f>
        <v>183</v>
      </c>
      <c r="D1659" t="s">
        <v>724</v>
      </c>
    </row>
    <row r="1660" spans="1:4" x14ac:dyDescent="0.2">
      <c r="A1660" s="383">
        <v>7662107</v>
      </c>
      <c r="B1660" s="382" t="e">
        <f>#REF!</f>
        <v>#REF!</v>
      </c>
      <c r="C1660" s="383">
        <f>LTS001b!J160</f>
        <v>1624</v>
      </c>
      <c r="D1660" t="s">
        <v>724</v>
      </c>
    </row>
    <row r="1661" spans="1:4" x14ac:dyDescent="0.2">
      <c r="A1661" s="382">
        <v>7680101</v>
      </c>
      <c r="B1661" s="382" t="e">
        <f>#REF!</f>
        <v>#REF!</v>
      </c>
      <c r="C1661" s="383">
        <f>LTS001c!B10</f>
        <v>2</v>
      </c>
      <c r="D1661" t="s">
        <v>724</v>
      </c>
    </row>
    <row r="1662" spans="1:4" x14ac:dyDescent="0.2">
      <c r="A1662" s="382">
        <v>7680102</v>
      </c>
      <c r="B1662" s="382" t="e">
        <f>#REF!</f>
        <v>#REF!</v>
      </c>
      <c r="C1662" s="383">
        <f>LTS001c!C10</f>
        <v>2</v>
      </c>
      <c r="D1662" t="s">
        <v>724</v>
      </c>
    </row>
    <row r="1663" spans="1:4" x14ac:dyDescent="0.2">
      <c r="A1663" s="382">
        <v>7680103</v>
      </c>
      <c r="B1663" s="382" t="e">
        <f>#REF!</f>
        <v>#REF!</v>
      </c>
      <c r="C1663" s="383">
        <f>LTS001c!D10</f>
        <v>19</v>
      </c>
      <c r="D1663" t="s">
        <v>724</v>
      </c>
    </row>
    <row r="1664" spans="1:4" x14ac:dyDescent="0.2">
      <c r="A1664" s="382">
        <v>7680104</v>
      </c>
      <c r="B1664" s="382" t="e">
        <f>#REF!</f>
        <v>#REF!</v>
      </c>
      <c r="C1664" s="383">
        <f>LTS001c!E10</f>
        <v>0</v>
      </c>
      <c r="D1664" t="s">
        <v>724</v>
      </c>
    </row>
    <row r="1665" spans="1:4" x14ac:dyDescent="0.2">
      <c r="A1665" s="382">
        <v>7680105</v>
      </c>
      <c r="B1665" s="382" t="e">
        <f>#REF!</f>
        <v>#REF!</v>
      </c>
      <c r="C1665" s="383">
        <f>LTS001c!F10</f>
        <v>5</v>
      </c>
      <c r="D1665" t="s">
        <v>724</v>
      </c>
    </row>
    <row r="1666" spans="1:4" x14ac:dyDescent="0.2">
      <c r="A1666" s="382">
        <v>7680106</v>
      </c>
      <c r="B1666" s="382" t="e">
        <f>#REF!</f>
        <v>#REF!</v>
      </c>
      <c r="C1666" s="383">
        <f>LTS001c!G10</f>
        <v>0</v>
      </c>
      <c r="D1666" t="s">
        <v>724</v>
      </c>
    </row>
    <row r="1667" spans="1:4" x14ac:dyDescent="0.2">
      <c r="A1667" s="382">
        <v>7680107</v>
      </c>
      <c r="B1667" s="382" t="e">
        <f>#REF!</f>
        <v>#REF!</v>
      </c>
      <c r="C1667" s="383">
        <f>LTS001c!J10</f>
        <v>28</v>
      </c>
      <c r="D1667" t="s">
        <v>724</v>
      </c>
    </row>
    <row r="1668" spans="1:4" x14ac:dyDescent="0.2">
      <c r="A1668" s="382">
        <v>7680201</v>
      </c>
      <c r="B1668" s="382" t="e">
        <f>#REF!</f>
        <v>#REF!</v>
      </c>
      <c r="C1668" s="383">
        <f>LTS001c!B11</f>
        <v>11</v>
      </c>
      <c r="D1668" t="s">
        <v>724</v>
      </c>
    </row>
    <row r="1669" spans="1:4" x14ac:dyDescent="0.2">
      <c r="A1669" s="382">
        <v>7680202</v>
      </c>
      <c r="B1669" s="382" t="e">
        <f>#REF!</f>
        <v>#REF!</v>
      </c>
      <c r="C1669" s="383">
        <f>LTS001c!C11</f>
        <v>5</v>
      </c>
      <c r="D1669" t="s">
        <v>724</v>
      </c>
    </row>
    <row r="1670" spans="1:4" x14ac:dyDescent="0.2">
      <c r="A1670" s="382">
        <v>7680203</v>
      </c>
      <c r="B1670" s="382" t="e">
        <f>#REF!</f>
        <v>#REF!</v>
      </c>
      <c r="C1670" s="383">
        <f>LTS001c!D11</f>
        <v>147</v>
      </c>
      <c r="D1670" t="s">
        <v>724</v>
      </c>
    </row>
    <row r="1671" spans="1:4" x14ac:dyDescent="0.2">
      <c r="A1671" s="382">
        <v>7680204</v>
      </c>
      <c r="B1671" s="382" t="e">
        <f>#REF!</f>
        <v>#REF!</v>
      </c>
      <c r="C1671" s="383">
        <f>LTS001c!E11</f>
        <v>14</v>
      </c>
      <c r="D1671" t="s">
        <v>724</v>
      </c>
    </row>
    <row r="1672" spans="1:4" x14ac:dyDescent="0.2">
      <c r="A1672" s="382">
        <v>7680205</v>
      </c>
      <c r="B1672" s="382" t="e">
        <f>#REF!</f>
        <v>#REF!</v>
      </c>
      <c r="C1672" s="383">
        <f>LTS001c!F11</f>
        <v>64</v>
      </c>
      <c r="D1672" t="s">
        <v>724</v>
      </c>
    </row>
    <row r="1673" spans="1:4" x14ac:dyDescent="0.2">
      <c r="A1673" s="382">
        <v>7680206</v>
      </c>
      <c r="B1673" s="382" t="e">
        <f>#REF!</f>
        <v>#REF!</v>
      </c>
      <c r="C1673" s="383">
        <f>LTS001c!G11</f>
        <v>0</v>
      </c>
      <c r="D1673" t="s">
        <v>724</v>
      </c>
    </row>
    <row r="1674" spans="1:4" x14ac:dyDescent="0.2">
      <c r="A1674" s="382">
        <v>7680207</v>
      </c>
      <c r="B1674" s="382" t="e">
        <f>#REF!</f>
        <v>#REF!</v>
      </c>
      <c r="C1674" s="383">
        <f>LTS001c!J11</f>
        <v>241</v>
      </c>
      <c r="D1674" t="s">
        <v>724</v>
      </c>
    </row>
    <row r="1675" spans="1:4" x14ac:dyDescent="0.2">
      <c r="A1675" s="382">
        <v>7680301</v>
      </c>
      <c r="B1675" s="382" t="e">
        <f>#REF!</f>
        <v>#REF!</v>
      </c>
      <c r="C1675" s="383">
        <f>LTS001c!B12</f>
        <v>1</v>
      </c>
      <c r="D1675" t="s">
        <v>724</v>
      </c>
    </row>
    <row r="1676" spans="1:4" x14ac:dyDescent="0.2">
      <c r="A1676" s="382">
        <v>7680302</v>
      </c>
      <c r="B1676" s="382" t="e">
        <f>#REF!</f>
        <v>#REF!</v>
      </c>
      <c r="C1676" s="383">
        <f>LTS001c!C12</f>
        <v>0</v>
      </c>
      <c r="D1676" t="s">
        <v>724</v>
      </c>
    </row>
    <row r="1677" spans="1:4" x14ac:dyDescent="0.2">
      <c r="A1677" s="382">
        <v>7680303</v>
      </c>
      <c r="B1677" s="382" t="e">
        <f>#REF!</f>
        <v>#REF!</v>
      </c>
      <c r="C1677" s="383">
        <f>LTS001c!D12</f>
        <v>9</v>
      </c>
      <c r="D1677" t="s">
        <v>724</v>
      </c>
    </row>
    <row r="1678" spans="1:4" x14ac:dyDescent="0.2">
      <c r="A1678" s="382">
        <v>7680304</v>
      </c>
      <c r="B1678" s="382" t="e">
        <f>#REF!</f>
        <v>#REF!</v>
      </c>
      <c r="C1678" s="383">
        <f>LTS001c!E12</f>
        <v>1</v>
      </c>
      <c r="D1678" t="s">
        <v>724</v>
      </c>
    </row>
    <row r="1679" spans="1:4" x14ac:dyDescent="0.2">
      <c r="A1679" s="382">
        <v>7680305</v>
      </c>
      <c r="B1679" s="382" t="e">
        <f>#REF!</f>
        <v>#REF!</v>
      </c>
      <c r="C1679" s="383">
        <f>LTS001c!F12</f>
        <v>1</v>
      </c>
      <c r="D1679" t="s">
        <v>724</v>
      </c>
    </row>
    <row r="1680" spans="1:4" x14ac:dyDescent="0.2">
      <c r="A1680" s="382">
        <v>7680306</v>
      </c>
      <c r="B1680" s="382" t="e">
        <f>#REF!</f>
        <v>#REF!</v>
      </c>
      <c r="C1680" s="383">
        <f>LTS001c!G12</f>
        <v>0</v>
      </c>
      <c r="D1680" t="s">
        <v>724</v>
      </c>
    </row>
    <row r="1681" spans="1:4" x14ac:dyDescent="0.2">
      <c r="A1681" s="382">
        <v>7680307</v>
      </c>
      <c r="B1681" s="382" t="e">
        <f>#REF!</f>
        <v>#REF!</v>
      </c>
      <c r="C1681" s="383">
        <f>LTS001c!J12</f>
        <v>12</v>
      </c>
      <c r="D1681" t="s">
        <v>724</v>
      </c>
    </row>
    <row r="1682" spans="1:4" x14ac:dyDescent="0.2">
      <c r="A1682" s="382">
        <v>7680401</v>
      </c>
      <c r="B1682" s="382" t="e">
        <f>#REF!</f>
        <v>#REF!</v>
      </c>
      <c r="C1682" s="383">
        <f>LTS001c!B13</f>
        <v>0</v>
      </c>
      <c r="D1682" t="s">
        <v>724</v>
      </c>
    </row>
    <row r="1683" spans="1:4" x14ac:dyDescent="0.2">
      <c r="A1683" s="382">
        <v>7680402</v>
      </c>
      <c r="B1683" s="382" t="e">
        <f>#REF!</f>
        <v>#REF!</v>
      </c>
      <c r="C1683" s="383">
        <f>LTS001c!C13</f>
        <v>0</v>
      </c>
      <c r="D1683" t="s">
        <v>724</v>
      </c>
    </row>
    <row r="1684" spans="1:4" x14ac:dyDescent="0.2">
      <c r="A1684" s="382">
        <v>7680403</v>
      </c>
      <c r="B1684" s="382" t="e">
        <f>#REF!</f>
        <v>#REF!</v>
      </c>
      <c r="C1684" s="383">
        <f>LTS001c!D13</f>
        <v>0</v>
      </c>
      <c r="D1684" t="s">
        <v>724</v>
      </c>
    </row>
    <row r="1685" spans="1:4" x14ac:dyDescent="0.2">
      <c r="A1685" s="382">
        <v>7680404</v>
      </c>
      <c r="B1685" s="382" t="e">
        <f>#REF!</f>
        <v>#REF!</v>
      </c>
      <c r="C1685" s="383">
        <f>LTS001c!E13</f>
        <v>0</v>
      </c>
      <c r="D1685" t="s">
        <v>724</v>
      </c>
    </row>
    <row r="1686" spans="1:4" x14ac:dyDescent="0.2">
      <c r="A1686" s="382">
        <v>7680405</v>
      </c>
      <c r="B1686" s="382" t="e">
        <f>#REF!</f>
        <v>#REF!</v>
      </c>
      <c r="C1686" s="383">
        <f>LTS001c!F13</f>
        <v>0</v>
      </c>
      <c r="D1686" t="s">
        <v>724</v>
      </c>
    </row>
    <row r="1687" spans="1:4" x14ac:dyDescent="0.2">
      <c r="A1687" s="382">
        <v>7680406</v>
      </c>
      <c r="B1687" s="382" t="e">
        <f>#REF!</f>
        <v>#REF!</v>
      </c>
      <c r="C1687" s="383">
        <f>LTS001c!G13</f>
        <v>0</v>
      </c>
      <c r="D1687" t="s">
        <v>724</v>
      </c>
    </row>
    <row r="1688" spans="1:4" x14ac:dyDescent="0.2">
      <c r="A1688" s="382">
        <v>7680407</v>
      </c>
      <c r="B1688" s="382" t="e">
        <f>#REF!</f>
        <v>#REF!</v>
      </c>
      <c r="C1688" s="383">
        <f>LTS001c!J13</f>
        <v>0</v>
      </c>
      <c r="D1688" t="s">
        <v>724</v>
      </c>
    </row>
    <row r="1689" spans="1:4" x14ac:dyDescent="0.2">
      <c r="A1689" s="382">
        <v>7680501</v>
      </c>
      <c r="B1689" s="382" t="e">
        <f>#REF!</f>
        <v>#REF!</v>
      </c>
      <c r="C1689" s="383">
        <f>LTS001c!B14</f>
        <v>0</v>
      </c>
      <c r="D1689" t="s">
        <v>724</v>
      </c>
    </row>
    <row r="1690" spans="1:4" x14ac:dyDescent="0.2">
      <c r="A1690" s="382">
        <v>7680502</v>
      </c>
      <c r="B1690" s="382" t="e">
        <f>#REF!</f>
        <v>#REF!</v>
      </c>
      <c r="C1690" s="383">
        <f>LTS001c!C14</f>
        <v>0</v>
      </c>
      <c r="D1690" t="s">
        <v>724</v>
      </c>
    </row>
    <row r="1691" spans="1:4" x14ac:dyDescent="0.2">
      <c r="A1691" s="382">
        <v>7680503</v>
      </c>
      <c r="B1691" s="382" t="e">
        <f>#REF!</f>
        <v>#REF!</v>
      </c>
      <c r="C1691" s="383">
        <f>LTS001c!D14</f>
        <v>2</v>
      </c>
      <c r="D1691" t="s">
        <v>724</v>
      </c>
    </row>
    <row r="1692" spans="1:4" x14ac:dyDescent="0.2">
      <c r="A1692" s="382">
        <v>7680504</v>
      </c>
      <c r="B1692" s="382" t="e">
        <f>#REF!</f>
        <v>#REF!</v>
      </c>
      <c r="C1692" s="383">
        <f>LTS001c!E14</f>
        <v>0</v>
      </c>
      <c r="D1692" t="s">
        <v>724</v>
      </c>
    </row>
    <row r="1693" spans="1:4" x14ac:dyDescent="0.2">
      <c r="A1693" s="382">
        <v>7680505</v>
      </c>
      <c r="B1693" s="382" t="e">
        <f>#REF!</f>
        <v>#REF!</v>
      </c>
      <c r="C1693" s="383">
        <f>LTS001c!F14</f>
        <v>1</v>
      </c>
      <c r="D1693" t="s">
        <v>724</v>
      </c>
    </row>
    <row r="1694" spans="1:4" x14ac:dyDescent="0.2">
      <c r="A1694" s="382">
        <v>7680506</v>
      </c>
      <c r="B1694" s="382" t="e">
        <f>#REF!</f>
        <v>#REF!</v>
      </c>
      <c r="C1694" s="383">
        <f>LTS001c!G14</f>
        <v>0</v>
      </c>
      <c r="D1694" t="s">
        <v>724</v>
      </c>
    </row>
    <row r="1695" spans="1:4" x14ac:dyDescent="0.2">
      <c r="A1695" s="382">
        <v>7680507</v>
      </c>
      <c r="B1695" s="382" t="e">
        <f>#REF!</f>
        <v>#REF!</v>
      </c>
      <c r="C1695" s="383">
        <f>LTS001c!J14</f>
        <v>3</v>
      </c>
      <c r="D1695" t="s">
        <v>724</v>
      </c>
    </row>
    <row r="1696" spans="1:4" x14ac:dyDescent="0.2">
      <c r="A1696" s="382">
        <v>7680601</v>
      </c>
      <c r="B1696" s="382" t="e">
        <f>#REF!</f>
        <v>#REF!</v>
      </c>
      <c r="C1696" s="383">
        <f>LTS001c!B15</f>
        <v>1</v>
      </c>
      <c r="D1696" t="s">
        <v>724</v>
      </c>
    </row>
    <row r="1697" spans="1:4" x14ac:dyDescent="0.2">
      <c r="A1697" s="382">
        <v>7680602</v>
      </c>
      <c r="B1697" s="382" t="e">
        <f>#REF!</f>
        <v>#REF!</v>
      </c>
      <c r="C1697" s="383">
        <f>LTS001c!C15</f>
        <v>1</v>
      </c>
      <c r="D1697" t="s">
        <v>724</v>
      </c>
    </row>
    <row r="1698" spans="1:4" x14ac:dyDescent="0.2">
      <c r="A1698" s="382">
        <v>7680603</v>
      </c>
      <c r="B1698" s="382" t="e">
        <f>#REF!</f>
        <v>#REF!</v>
      </c>
      <c r="C1698" s="383">
        <f>LTS001c!D15</f>
        <v>0</v>
      </c>
      <c r="D1698" t="s">
        <v>724</v>
      </c>
    </row>
    <row r="1699" spans="1:4" x14ac:dyDescent="0.2">
      <c r="A1699" s="382">
        <v>7680604</v>
      </c>
      <c r="B1699" s="382" t="e">
        <f>#REF!</f>
        <v>#REF!</v>
      </c>
      <c r="C1699" s="383">
        <f>LTS001c!E15</f>
        <v>0</v>
      </c>
      <c r="D1699" t="s">
        <v>724</v>
      </c>
    </row>
    <row r="1700" spans="1:4" x14ac:dyDescent="0.2">
      <c r="A1700" s="382">
        <v>7680605</v>
      </c>
      <c r="B1700" s="382" t="e">
        <f>#REF!</f>
        <v>#REF!</v>
      </c>
      <c r="C1700" s="383">
        <f>LTS001c!F15</f>
        <v>0</v>
      </c>
      <c r="D1700" t="s">
        <v>724</v>
      </c>
    </row>
    <row r="1701" spans="1:4" x14ac:dyDescent="0.2">
      <c r="A1701" s="382">
        <v>7680606</v>
      </c>
      <c r="B1701" s="382" t="e">
        <f>#REF!</f>
        <v>#REF!</v>
      </c>
      <c r="C1701" s="383">
        <f>LTS001c!G15</f>
        <v>0</v>
      </c>
      <c r="D1701" t="s">
        <v>724</v>
      </c>
    </row>
    <row r="1702" spans="1:4" x14ac:dyDescent="0.2">
      <c r="A1702" s="382">
        <v>7680607</v>
      </c>
      <c r="B1702" s="382" t="e">
        <f>#REF!</f>
        <v>#REF!</v>
      </c>
      <c r="C1702" s="383">
        <f>LTS001c!J15</f>
        <v>2</v>
      </c>
      <c r="D1702" t="s">
        <v>724</v>
      </c>
    </row>
    <row r="1703" spans="1:4" x14ac:dyDescent="0.2">
      <c r="A1703" s="382">
        <v>7680701</v>
      </c>
      <c r="B1703" s="382" t="e">
        <f>#REF!</f>
        <v>#REF!</v>
      </c>
      <c r="C1703" s="383">
        <f>LTS001c!B16</f>
        <v>4</v>
      </c>
      <c r="D1703" t="s">
        <v>724</v>
      </c>
    </row>
    <row r="1704" spans="1:4" x14ac:dyDescent="0.2">
      <c r="A1704" s="382">
        <v>7680702</v>
      </c>
      <c r="B1704" s="382" t="e">
        <f>#REF!</f>
        <v>#REF!</v>
      </c>
      <c r="C1704" s="383">
        <f>LTS001c!C16</f>
        <v>41</v>
      </c>
      <c r="D1704" t="s">
        <v>724</v>
      </c>
    </row>
    <row r="1705" spans="1:4" x14ac:dyDescent="0.2">
      <c r="A1705" s="382">
        <v>7680703</v>
      </c>
      <c r="B1705" s="382" t="e">
        <f>#REF!</f>
        <v>#REF!</v>
      </c>
      <c r="C1705" s="383">
        <f>LTS001c!D16</f>
        <v>79</v>
      </c>
      <c r="D1705" t="s">
        <v>724</v>
      </c>
    </row>
    <row r="1706" spans="1:4" x14ac:dyDescent="0.2">
      <c r="A1706" s="382">
        <v>7680704</v>
      </c>
      <c r="B1706" s="382" t="e">
        <f>#REF!</f>
        <v>#REF!</v>
      </c>
      <c r="C1706" s="383">
        <f>LTS001c!E16</f>
        <v>79</v>
      </c>
      <c r="D1706" t="s">
        <v>724</v>
      </c>
    </row>
    <row r="1707" spans="1:4" x14ac:dyDescent="0.2">
      <c r="A1707" s="382">
        <v>7680705</v>
      </c>
      <c r="B1707" s="382" t="e">
        <f>#REF!</f>
        <v>#REF!</v>
      </c>
      <c r="C1707" s="383">
        <f>LTS001c!F16</f>
        <v>332</v>
      </c>
      <c r="D1707" t="s">
        <v>724</v>
      </c>
    </row>
    <row r="1708" spans="1:4" x14ac:dyDescent="0.2">
      <c r="A1708" s="382">
        <v>7680706</v>
      </c>
      <c r="B1708" s="382" t="e">
        <f>#REF!</f>
        <v>#REF!</v>
      </c>
      <c r="C1708" s="383">
        <f>LTS001c!G16</f>
        <v>11</v>
      </c>
      <c r="D1708" t="s">
        <v>724</v>
      </c>
    </row>
    <row r="1709" spans="1:4" x14ac:dyDescent="0.2">
      <c r="A1709" s="382">
        <v>7680707</v>
      </c>
      <c r="B1709" s="382" t="e">
        <f>#REF!</f>
        <v>#REF!</v>
      </c>
      <c r="C1709" s="383">
        <f>LTS001c!J16</f>
        <v>546</v>
      </c>
      <c r="D1709" t="s">
        <v>724</v>
      </c>
    </row>
    <row r="1710" spans="1:4" x14ac:dyDescent="0.2">
      <c r="A1710" s="382">
        <v>7680801</v>
      </c>
      <c r="B1710" s="382" t="e">
        <f>#REF!</f>
        <v>#REF!</v>
      </c>
      <c r="C1710" s="383">
        <f>LTS001c!B17</f>
        <v>3</v>
      </c>
      <c r="D1710" t="s">
        <v>724</v>
      </c>
    </row>
    <row r="1711" spans="1:4" x14ac:dyDescent="0.2">
      <c r="A1711" s="382">
        <v>7680802</v>
      </c>
      <c r="B1711" s="382" t="e">
        <f>#REF!</f>
        <v>#REF!</v>
      </c>
      <c r="C1711" s="383">
        <f>LTS001c!C17</f>
        <v>8</v>
      </c>
      <c r="D1711" t="s">
        <v>724</v>
      </c>
    </row>
    <row r="1712" spans="1:4" x14ac:dyDescent="0.2">
      <c r="A1712" s="382">
        <v>7680803</v>
      </c>
      <c r="B1712" s="382" t="e">
        <f>#REF!</f>
        <v>#REF!</v>
      </c>
      <c r="C1712" s="383">
        <f>LTS001c!D17</f>
        <v>48</v>
      </c>
      <c r="D1712" t="s">
        <v>724</v>
      </c>
    </row>
    <row r="1713" spans="1:4" x14ac:dyDescent="0.2">
      <c r="A1713" s="382">
        <v>7680804</v>
      </c>
      <c r="B1713" s="382" t="e">
        <f>#REF!</f>
        <v>#REF!</v>
      </c>
      <c r="C1713" s="383">
        <f>LTS001c!E17</f>
        <v>21</v>
      </c>
      <c r="D1713" t="s">
        <v>724</v>
      </c>
    </row>
    <row r="1714" spans="1:4" x14ac:dyDescent="0.2">
      <c r="A1714" s="382">
        <v>7680805</v>
      </c>
      <c r="B1714" s="382" t="e">
        <f>#REF!</f>
        <v>#REF!</v>
      </c>
      <c r="C1714" s="383">
        <f>LTS001c!F17</f>
        <v>66</v>
      </c>
      <c r="D1714" t="s">
        <v>724</v>
      </c>
    </row>
    <row r="1715" spans="1:4" x14ac:dyDescent="0.2">
      <c r="A1715" s="382">
        <v>7680806</v>
      </c>
      <c r="B1715" s="382" t="e">
        <f>#REF!</f>
        <v>#REF!</v>
      </c>
      <c r="C1715" s="383">
        <f>LTS001c!G17</f>
        <v>0</v>
      </c>
      <c r="D1715" t="s">
        <v>724</v>
      </c>
    </row>
    <row r="1716" spans="1:4" x14ac:dyDescent="0.2">
      <c r="A1716" s="382">
        <v>7680807</v>
      </c>
      <c r="B1716" s="382" t="e">
        <f>#REF!</f>
        <v>#REF!</v>
      </c>
      <c r="C1716" s="383">
        <f>LTS001c!J17</f>
        <v>146</v>
      </c>
      <c r="D1716" t="s">
        <v>724</v>
      </c>
    </row>
    <row r="1717" spans="1:4" x14ac:dyDescent="0.2">
      <c r="A1717" s="382">
        <v>7680901</v>
      </c>
      <c r="B1717" s="382" t="e">
        <f>#REF!</f>
        <v>#REF!</v>
      </c>
      <c r="C1717" s="383">
        <f>LTS001c!B18</f>
        <v>0</v>
      </c>
      <c r="D1717" t="s">
        <v>724</v>
      </c>
    </row>
    <row r="1718" spans="1:4" x14ac:dyDescent="0.2">
      <c r="A1718" s="382">
        <v>7680902</v>
      </c>
      <c r="B1718" s="382" t="e">
        <f>#REF!</f>
        <v>#REF!</v>
      </c>
      <c r="C1718" s="383">
        <f>LTS001c!C18</f>
        <v>0</v>
      </c>
      <c r="D1718" t="s">
        <v>724</v>
      </c>
    </row>
    <row r="1719" spans="1:4" x14ac:dyDescent="0.2">
      <c r="A1719" s="382">
        <v>7680903</v>
      </c>
      <c r="B1719" s="382" t="e">
        <f>#REF!</f>
        <v>#REF!</v>
      </c>
      <c r="C1719" s="383">
        <f>LTS001c!D18</f>
        <v>1</v>
      </c>
      <c r="D1719" t="s">
        <v>724</v>
      </c>
    </row>
    <row r="1720" spans="1:4" x14ac:dyDescent="0.2">
      <c r="A1720" s="382">
        <v>7680904</v>
      </c>
      <c r="B1720" s="382" t="e">
        <f>#REF!</f>
        <v>#REF!</v>
      </c>
      <c r="C1720" s="383">
        <f>LTS001c!E18</f>
        <v>0</v>
      </c>
      <c r="D1720" t="s">
        <v>724</v>
      </c>
    </row>
    <row r="1721" spans="1:4" x14ac:dyDescent="0.2">
      <c r="A1721" s="382">
        <v>7680905</v>
      </c>
      <c r="B1721" s="382" t="e">
        <f>#REF!</f>
        <v>#REF!</v>
      </c>
      <c r="C1721" s="383">
        <f>LTS001c!F18</f>
        <v>1</v>
      </c>
      <c r="D1721" t="s">
        <v>724</v>
      </c>
    </row>
    <row r="1722" spans="1:4" x14ac:dyDescent="0.2">
      <c r="A1722" s="382">
        <v>7680906</v>
      </c>
      <c r="B1722" s="382" t="e">
        <f>#REF!</f>
        <v>#REF!</v>
      </c>
      <c r="C1722" s="383">
        <f>LTS001c!G18</f>
        <v>0</v>
      </c>
      <c r="D1722" t="s">
        <v>724</v>
      </c>
    </row>
    <row r="1723" spans="1:4" x14ac:dyDescent="0.2">
      <c r="A1723" s="382">
        <v>7680907</v>
      </c>
      <c r="B1723" s="382" t="e">
        <f>#REF!</f>
        <v>#REF!</v>
      </c>
      <c r="C1723" s="383">
        <f>LTS001c!J18</f>
        <v>2</v>
      </c>
      <c r="D1723" t="s">
        <v>724</v>
      </c>
    </row>
    <row r="1724" spans="1:4" x14ac:dyDescent="0.2">
      <c r="A1724" s="382">
        <v>7681001</v>
      </c>
      <c r="B1724" s="382" t="e">
        <f>#REF!</f>
        <v>#REF!</v>
      </c>
      <c r="C1724" s="383">
        <f>LTS001c!B19</f>
        <v>0</v>
      </c>
      <c r="D1724" t="s">
        <v>724</v>
      </c>
    </row>
    <row r="1725" spans="1:4" x14ac:dyDescent="0.2">
      <c r="A1725" s="382">
        <v>7681002</v>
      </c>
      <c r="B1725" s="382" t="e">
        <f>#REF!</f>
        <v>#REF!</v>
      </c>
      <c r="C1725" s="383">
        <f>LTS001c!C19</f>
        <v>0</v>
      </c>
      <c r="D1725" t="s">
        <v>724</v>
      </c>
    </row>
    <row r="1726" spans="1:4" x14ac:dyDescent="0.2">
      <c r="A1726" s="382">
        <v>7681003</v>
      </c>
      <c r="B1726" s="382" t="e">
        <f>#REF!</f>
        <v>#REF!</v>
      </c>
      <c r="C1726" s="383">
        <f>LTS001c!D19</f>
        <v>0</v>
      </c>
      <c r="D1726" t="s">
        <v>724</v>
      </c>
    </row>
    <row r="1727" spans="1:4" x14ac:dyDescent="0.2">
      <c r="A1727" s="382">
        <v>7681004</v>
      </c>
      <c r="B1727" s="382" t="e">
        <f>#REF!</f>
        <v>#REF!</v>
      </c>
      <c r="C1727" s="383">
        <f>LTS001c!E19</f>
        <v>0</v>
      </c>
      <c r="D1727" t="s">
        <v>724</v>
      </c>
    </row>
    <row r="1728" spans="1:4" x14ac:dyDescent="0.2">
      <c r="A1728" s="382">
        <v>7681005</v>
      </c>
      <c r="B1728" s="382" t="e">
        <f>#REF!</f>
        <v>#REF!</v>
      </c>
      <c r="C1728" s="383">
        <f>LTS001c!F19</f>
        <v>0</v>
      </c>
      <c r="D1728" t="s">
        <v>724</v>
      </c>
    </row>
    <row r="1729" spans="1:4" x14ac:dyDescent="0.2">
      <c r="A1729" s="382">
        <v>7681006</v>
      </c>
      <c r="B1729" s="382" t="e">
        <f>#REF!</f>
        <v>#REF!</v>
      </c>
      <c r="C1729" s="383">
        <f>LTS001c!G19</f>
        <v>0</v>
      </c>
      <c r="D1729" t="s">
        <v>724</v>
      </c>
    </row>
    <row r="1730" spans="1:4" x14ac:dyDescent="0.2">
      <c r="A1730" s="382">
        <v>7681007</v>
      </c>
      <c r="B1730" s="382" t="e">
        <f>#REF!</f>
        <v>#REF!</v>
      </c>
      <c r="C1730" s="383">
        <f>LTS001c!J19</f>
        <v>0</v>
      </c>
      <c r="D1730" t="s">
        <v>724</v>
      </c>
    </row>
    <row r="1731" spans="1:4" x14ac:dyDescent="0.2">
      <c r="A1731" s="382">
        <v>7681101</v>
      </c>
      <c r="B1731" s="382" t="e">
        <f>#REF!</f>
        <v>#REF!</v>
      </c>
      <c r="C1731" s="383">
        <f>LTS001c!B20</f>
        <v>0</v>
      </c>
      <c r="D1731" t="s">
        <v>724</v>
      </c>
    </row>
    <row r="1732" spans="1:4" x14ac:dyDescent="0.2">
      <c r="A1732" s="382">
        <v>7681102</v>
      </c>
      <c r="B1732" s="382" t="e">
        <f>#REF!</f>
        <v>#REF!</v>
      </c>
      <c r="C1732" s="383">
        <f>LTS001c!C20</f>
        <v>0</v>
      </c>
      <c r="D1732" t="s">
        <v>724</v>
      </c>
    </row>
    <row r="1733" spans="1:4" x14ac:dyDescent="0.2">
      <c r="A1733" s="382">
        <v>7681103</v>
      </c>
      <c r="B1733" s="382" t="e">
        <f>#REF!</f>
        <v>#REF!</v>
      </c>
      <c r="C1733" s="383">
        <f>LTS001c!D20</f>
        <v>8</v>
      </c>
      <c r="D1733" t="s">
        <v>724</v>
      </c>
    </row>
    <row r="1734" spans="1:4" x14ac:dyDescent="0.2">
      <c r="A1734" s="382">
        <v>7681104</v>
      </c>
      <c r="B1734" s="382" t="e">
        <f>#REF!</f>
        <v>#REF!</v>
      </c>
      <c r="C1734" s="383">
        <f>LTS001c!E20</f>
        <v>1</v>
      </c>
      <c r="D1734" t="s">
        <v>724</v>
      </c>
    </row>
    <row r="1735" spans="1:4" x14ac:dyDescent="0.2">
      <c r="A1735" s="382">
        <v>7681105</v>
      </c>
      <c r="B1735" s="382" t="e">
        <f>#REF!</f>
        <v>#REF!</v>
      </c>
      <c r="C1735" s="383">
        <f>LTS001c!F20</f>
        <v>10</v>
      </c>
      <c r="D1735" t="s">
        <v>724</v>
      </c>
    </row>
    <row r="1736" spans="1:4" x14ac:dyDescent="0.2">
      <c r="A1736" s="382">
        <v>7681106</v>
      </c>
      <c r="B1736" s="382" t="e">
        <f>#REF!</f>
        <v>#REF!</v>
      </c>
      <c r="C1736" s="383">
        <f>LTS001c!G20</f>
        <v>0</v>
      </c>
      <c r="D1736" t="s">
        <v>724</v>
      </c>
    </row>
    <row r="1737" spans="1:4" x14ac:dyDescent="0.2">
      <c r="A1737" s="382">
        <v>7681107</v>
      </c>
      <c r="B1737" s="382" t="e">
        <f>#REF!</f>
        <v>#REF!</v>
      </c>
      <c r="C1737" s="383">
        <f>LTS001c!J20</f>
        <v>19</v>
      </c>
      <c r="D1737" t="s">
        <v>724</v>
      </c>
    </row>
    <row r="1738" spans="1:4" x14ac:dyDescent="0.2">
      <c r="A1738" s="382">
        <v>7681207</v>
      </c>
      <c r="B1738" s="382" t="e">
        <f>#REF!</f>
        <v>#REF!</v>
      </c>
      <c r="C1738" s="383">
        <f>LTS001c!J21</f>
        <v>999</v>
      </c>
      <c r="D1738" t="s">
        <v>724</v>
      </c>
    </row>
    <row r="1739" spans="1:4" x14ac:dyDescent="0.2">
      <c r="A1739" s="382">
        <v>7690101</v>
      </c>
      <c r="B1739" s="382" t="e">
        <f>#REF!</f>
        <v>#REF!</v>
      </c>
      <c r="C1739" s="383">
        <f>LTS001c!B27</f>
        <v>16</v>
      </c>
      <c r="D1739" t="s">
        <v>724</v>
      </c>
    </row>
    <row r="1740" spans="1:4" x14ac:dyDescent="0.2">
      <c r="A1740" s="382">
        <v>7690102</v>
      </c>
      <c r="B1740" s="382" t="e">
        <f>#REF!</f>
        <v>#REF!</v>
      </c>
      <c r="C1740" s="383">
        <f>LTS001c!C27</f>
        <v>33</v>
      </c>
      <c r="D1740" t="s">
        <v>724</v>
      </c>
    </row>
    <row r="1741" spans="1:4" x14ac:dyDescent="0.2">
      <c r="A1741" s="382">
        <v>7690103</v>
      </c>
      <c r="B1741" s="382" t="e">
        <f>#REF!</f>
        <v>#REF!</v>
      </c>
      <c r="C1741" s="383">
        <f>LTS001c!D27</f>
        <v>11</v>
      </c>
      <c r="D1741" t="s">
        <v>724</v>
      </c>
    </row>
    <row r="1742" spans="1:4" x14ac:dyDescent="0.2">
      <c r="A1742" s="382">
        <v>7690104</v>
      </c>
      <c r="B1742" s="382" t="e">
        <f>#REF!</f>
        <v>#REF!</v>
      </c>
      <c r="C1742" s="383">
        <f>LTS001c!E27</f>
        <v>0</v>
      </c>
      <c r="D1742" t="s">
        <v>724</v>
      </c>
    </row>
    <row r="1743" spans="1:4" x14ac:dyDescent="0.2">
      <c r="A1743" s="382">
        <v>7690105</v>
      </c>
      <c r="B1743" s="382" t="e">
        <f>#REF!</f>
        <v>#REF!</v>
      </c>
      <c r="C1743" s="383">
        <f>LTS001c!F27</f>
        <v>33</v>
      </c>
      <c r="D1743" t="s">
        <v>724</v>
      </c>
    </row>
    <row r="1744" spans="1:4" x14ac:dyDescent="0.2">
      <c r="A1744" s="382">
        <v>7690106</v>
      </c>
      <c r="B1744" s="382" t="e">
        <f>#REF!</f>
        <v>#REF!</v>
      </c>
      <c r="C1744" s="383">
        <f>LTS001c!G27</f>
        <v>0</v>
      </c>
      <c r="D1744" t="s">
        <v>724</v>
      </c>
    </row>
    <row r="1745" spans="1:4" x14ac:dyDescent="0.2">
      <c r="A1745" s="382">
        <v>7690107</v>
      </c>
      <c r="B1745" s="382" t="e">
        <f>#REF!</f>
        <v>#REF!</v>
      </c>
      <c r="C1745" s="383">
        <f>LTS001c!J27</f>
        <v>93</v>
      </c>
      <c r="D1745" t="s">
        <v>724</v>
      </c>
    </row>
    <row r="1746" spans="1:4" x14ac:dyDescent="0.2">
      <c r="A1746" s="382">
        <v>7690201</v>
      </c>
      <c r="B1746" s="382" t="e">
        <f>#REF!</f>
        <v>#REF!</v>
      </c>
      <c r="C1746" s="383">
        <f>LTS001c!B28</f>
        <v>52</v>
      </c>
      <c r="D1746" t="s">
        <v>724</v>
      </c>
    </row>
    <row r="1747" spans="1:4" x14ac:dyDescent="0.2">
      <c r="A1747" s="382">
        <v>7690202</v>
      </c>
      <c r="B1747" s="382" t="e">
        <f>#REF!</f>
        <v>#REF!</v>
      </c>
      <c r="C1747" s="383">
        <f>LTS001c!C28</f>
        <v>153</v>
      </c>
      <c r="D1747" t="s">
        <v>724</v>
      </c>
    </row>
    <row r="1748" spans="1:4" x14ac:dyDescent="0.2">
      <c r="A1748" s="382">
        <v>7690203</v>
      </c>
      <c r="B1748" s="382" t="e">
        <f>#REF!</f>
        <v>#REF!</v>
      </c>
      <c r="C1748" s="383">
        <f>LTS001c!D28</f>
        <v>95</v>
      </c>
      <c r="D1748" t="s">
        <v>724</v>
      </c>
    </row>
    <row r="1749" spans="1:4" x14ac:dyDescent="0.2">
      <c r="A1749" s="382">
        <v>7690204</v>
      </c>
      <c r="B1749" s="382" t="e">
        <f>#REF!</f>
        <v>#REF!</v>
      </c>
      <c r="C1749" s="383">
        <f>LTS001c!E28</f>
        <v>30</v>
      </c>
      <c r="D1749" t="s">
        <v>724</v>
      </c>
    </row>
    <row r="1750" spans="1:4" x14ac:dyDescent="0.2">
      <c r="A1750" s="382">
        <v>7690205</v>
      </c>
      <c r="B1750" s="382" t="e">
        <f>#REF!</f>
        <v>#REF!</v>
      </c>
      <c r="C1750" s="383">
        <f>LTS001c!F28</f>
        <v>425</v>
      </c>
      <c r="D1750" t="s">
        <v>724</v>
      </c>
    </row>
    <row r="1751" spans="1:4" x14ac:dyDescent="0.2">
      <c r="A1751" s="382">
        <v>7690206</v>
      </c>
      <c r="B1751" s="382" t="e">
        <f>#REF!</f>
        <v>#REF!</v>
      </c>
      <c r="C1751" s="383">
        <f>LTS001c!G28</f>
        <v>0</v>
      </c>
      <c r="D1751" t="s">
        <v>724</v>
      </c>
    </row>
    <row r="1752" spans="1:4" x14ac:dyDescent="0.2">
      <c r="A1752" s="382">
        <v>7690207</v>
      </c>
      <c r="B1752" s="382" t="e">
        <f>#REF!</f>
        <v>#REF!</v>
      </c>
      <c r="C1752" s="383">
        <f>LTS001c!J28</f>
        <v>755</v>
      </c>
      <c r="D1752" t="s">
        <v>724</v>
      </c>
    </row>
    <row r="1753" spans="1:4" x14ac:dyDescent="0.2">
      <c r="A1753" s="382">
        <v>7690301</v>
      </c>
      <c r="B1753" s="382" t="e">
        <f>#REF!</f>
        <v>#REF!</v>
      </c>
      <c r="C1753" s="383">
        <f>LTS001c!B29</f>
        <v>0</v>
      </c>
      <c r="D1753" t="s">
        <v>724</v>
      </c>
    </row>
    <row r="1754" spans="1:4" x14ac:dyDescent="0.2">
      <c r="A1754" s="382">
        <v>7690302</v>
      </c>
      <c r="B1754" s="382" t="e">
        <f>#REF!</f>
        <v>#REF!</v>
      </c>
      <c r="C1754" s="383">
        <f>LTS001c!C29</f>
        <v>2</v>
      </c>
      <c r="D1754" t="s">
        <v>724</v>
      </c>
    </row>
    <row r="1755" spans="1:4" x14ac:dyDescent="0.2">
      <c r="A1755" s="382">
        <v>7690303</v>
      </c>
      <c r="B1755" s="382" t="e">
        <f>#REF!</f>
        <v>#REF!</v>
      </c>
      <c r="C1755" s="383">
        <f>LTS001c!D29</f>
        <v>6</v>
      </c>
      <c r="D1755" t="s">
        <v>724</v>
      </c>
    </row>
    <row r="1756" spans="1:4" x14ac:dyDescent="0.2">
      <c r="A1756" s="382">
        <v>7690304</v>
      </c>
      <c r="B1756" s="382" t="e">
        <f>#REF!</f>
        <v>#REF!</v>
      </c>
      <c r="C1756" s="383">
        <f>LTS001c!E29</f>
        <v>0</v>
      </c>
      <c r="D1756" t="s">
        <v>724</v>
      </c>
    </row>
    <row r="1757" spans="1:4" x14ac:dyDescent="0.2">
      <c r="A1757" s="382">
        <v>7690305</v>
      </c>
      <c r="B1757" s="382" t="e">
        <f>#REF!</f>
        <v>#REF!</v>
      </c>
      <c r="C1757" s="383">
        <f>LTS001c!F29</f>
        <v>13</v>
      </c>
      <c r="D1757" t="s">
        <v>724</v>
      </c>
    </row>
    <row r="1758" spans="1:4" x14ac:dyDescent="0.2">
      <c r="A1758" s="382">
        <v>7690306</v>
      </c>
      <c r="B1758" s="382" t="e">
        <f>#REF!</f>
        <v>#REF!</v>
      </c>
      <c r="C1758" s="383">
        <f>LTS001c!G29</f>
        <v>0</v>
      </c>
      <c r="D1758" t="s">
        <v>724</v>
      </c>
    </row>
    <row r="1759" spans="1:4" x14ac:dyDescent="0.2">
      <c r="A1759" s="382">
        <v>7690307</v>
      </c>
      <c r="B1759" s="382" t="e">
        <f>#REF!</f>
        <v>#REF!</v>
      </c>
      <c r="C1759" s="383">
        <f>LTS001c!J29</f>
        <v>21</v>
      </c>
      <c r="D1759" t="s">
        <v>724</v>
      </c>
    </row>
    <row r="1760" spans="1:4" x14ac:dyDescent="0.2">
      <c r="A1760" s="382">
        <v>7690401</v>
      </c>
      <c r="B1760" s="382" t="e">
        <f>#REF!</f>
        <v>#REF!</v>
      </c>
      <c r="C1760" s="383">
        <f>LTS001c!B30</f>
        <v>0</v>
      </c>
      <c r="D1760" t="s">
        <v>724</v>
      </c>
    </row>
    <row r="1761" spans="1:4" x14ac:dyDescent="0.2">
      <c r="A1761" s="382">
        <v>7690402</v>
      </c>
      <c r="B1761" s="382" t="e">
        <f>#REF!</f>
        <v>#REF!</v>
      </c>
      <c r="C1761" s="383">
        <f>LTS001c!C30</f>
        <v>0</v>
      </c>
      <c r="D1761" t="s">
        <v>724</v>
      </c>
    </row>
    <row r="1762" spans="1:4" x14ac:dyDescent="0.2">
      <c r="A1762" s="382">
        <v>7690403</v>
      </c>
      <c r="B1762" s="382" t="e">
        <f>#REF!</f>
        <v>#REF!</v>
      </c>
      <c r="C1762" s="383">
        <f>LTS001c!D30</f>
        <v>0</v>
      </c>
      <c r="D1762" t="s">
        <v>724</v>
      </c>
    </row>
    <row r="1763" spans="1:4" x14ac:dyDescent="0.2">
      <c r="A1763" s="382">
        <v>7690404</v>
      </c>
      <c r="B1763" s="382" t="e">
        <f>#REF!</f>
        <v>#REF!</v>
      </c>
      <c r="C1763" s="383">
        <f>LTS001c!E30</f>
        <v>0</v>
      </c>
      <c r="D1763" t="s">
        <v>724</v>
      </c>
    </row>
    <row r="1764" spans="1:4" x14ac:dyDescent="0.2">
      <c r="A1764" s="382">
        <v>7690405</v>
      </c>
      <c r="B1764" s="382" t="e">
        <f>#REF!</f>
        <v>#REF!</v>
      </c>
      <c r="C1764" s="383">
        <f>LTS001c!F30</f>
        <v>0</v>
      </c>
      <c r="D1764" t="s">
        <v>724</v>
      </c>
    </row>
    <row r="1765" spans="1:4" x14ac:dyDescent="0.2">
      <c r="A1765" s="382">
        <v>7690406</v>
      </c>
      <c r="B1765" s="382" t="e">
        <f>#REF!</f>
        <v>#REF!</v>
      </c>
      <c r="C1765" s="383">
        <f>LTS001c!G30</f>
        <v>0</v>
      </c>
      <c r="D1765" t="s">
        <v>724</v>
      </c>
    </row>
    <row r="1766" spans="1:4" x14ac:dyDescent="0.2">
      <c r="A1766" s="382">
        <v>7690407</v>
      </c>
      <c r="B1766" s="382" t="e">
        <f>#REF!</f>
        <v>#REF!</v>
      </c>
      <c r="C1766" s="383">
        <f>LTS001c!J30</f>
        <v>0</v>
      </c>
      <c r="D1766" t="s">
        <v>724</v>
      </c>
    </row>
    <row r="1767" spans="1:4" x14ac:dyDescent="0.2">
      <c r="A1767" s="382">
        <v>7690501</v>
      </c>
      <c r="B1767" s="382" t="e">
        <f>#REF!</f>
        <v>#REF!</v>
      </c>
      <c r="C1767" s="383">
        <f>LTS001c!B31</f>
        <v>0</v>
      </c>
      <c r="D1767" t="s">
        <v>724</v>
      </c>
    </row>
    <row r="1768" spans="1:4" x14ac:dyDescent="0.2">
      <c r="A1768" s="382">
        <v>7690502</v>
      </c>
      <c r="B1768" s="382" t="e">
        <f>#REF!</f>
        <v>#REF!</v>
      </c>
      <c r="C1768" s="383">
        <f>LTS001c!C31</f>
        <v>1</v>
      </c>
      <c r="D1768" t="s">
        <v>724</v>
      </c>
    </row>
    <row r="1769" spans="1:4" x14ac:dyDescent="0.2">
      <c r="A1769" s="382">
        <v>7690503</v>
      </c>
      <c r="B1769" s="382" t="e">
        <f>#REF!</f>
        <v>#REF!</v>
      </c>
      <c r="C1769" s="383">
        <f>LTS001c!D31</f>
        <v>2</v>
      </c>
      <c r="D1769" t="s">
        <v>724</v>
      </c>
    </row>
    <row r="1770" spans="1:4" x14ac:dyDescent="0.2">
      <c r="A1770" s="382">
        <v>7690504</v>
      </c>
      <c r="B1770" s="382" t="e">
        <f>#REF!</f>
        <v>#REF!</v>
      </c>
      <c r="C1770" s="383">
        <f>LTS001c!E31</f>
        <v>0</v>
      </c>
      <c r="D1770" t="s">
        <v>724</v>
      </c>
    </row>
    <row r="1771" spans="1:4" x14ac:dyDescent="0.2">
      <c r="A1771" s="382">
        <v>7690505</v>
      </c>
      <c r="B1771" s="382" t="e">
        <f>#REF!</f>
        <v>#REF!</v>
      </c>
      <c r="C1771" s="383">
        <f>LTS001c!F31</f>
        <v>0</v>
      </c>
      <c r="D1771" t="s">
        <v>724</v>
      </c>
    </row>
    <row r="1772" spans="1:4" x14ac:dyDescent="0.2">
      <c r="A1772" s="382">
        <v>7690506</v>
      </c>
      <c r="B1772" s="382" t="e">
        <f>#REF!</f>
        <v>#REF!</v>
      </c>
      <c r="C1772" s="383">
        <f>LTS001c!G31</f>
        <v>0</v>
      </c>
      <c r="D1772" t="s">
        <v>724</v>
      </c>
    </row>
    <row r="1773" spans="1:4" x14ac:dyDescent="0.2">
      <c r="A1773" s="382">
        <v>7690507</v>
      </c>
      <c r="B1773" s="382" t="e">
        <f>#REF!</f>
        <v>#REF!</v>
      </c>
      <c r="C1773" s="383">
        <f>LTS001c!J31</f>
        <v>3</v>
      </c>
      <c r="D1773" t="s">
        <v>724</v>
      </c>
    </row>
    <row r="1774" spans="1:4" x14ac:dyDescent="0.2">
      <c r="A1774" s="382">
        <v>7690601</v>
      </c>
      <c r="B1774" s="382" t="e">
        <f>#REF!</f>
        <v>#REF!</v>
      </c>
      <c r="C1774" s="383">
        <f>LTS001c!B32</f>
        <v>34</v>
      </c>
      <c r="D1774" t="s">
        <v>724</v>
      </c>
    </row>
    <row r="1775" spans="1:4" x14ac:dyDescent="0.2">
      <c r="A1775" s="382">
        <v>7690602</v>
      </c>
      <c r="B1775" s="382" t="e">
        <f>#REF!</f>
        <v>#REF!</v>
      </c>
      <c r="C1775" s="383">
        <f>LTS001c!C32</f>
        <v>98</v>
      </c>
      <c r="D1775" t="s">
        <v>724</v>
      </c>
    </row>
    <row r="1776" spans="1:4" x14ac:dyDescent="0.2">
      <c r="A1776" s="382">
        <v>7690603</v>
      </c>
      <c r="B1776" s="382" t="e">
        <f>#REF!</f>
        <v>#REF!</v>
      </c>
      <c r="C1776" s="383">
        <f>LTS001c!D32</f>
        <v>9</v>
      </c>
      <c r="D1776" t="s">
        <v>724</v>
      </c>
    </row>
    <row r="1777" spans="1:4" x14ac:dyDescent="0.2">
      <c r="A1777" s="382">
        <v>7690604</v>
      </c>
      <c r="B1777" s="382" t="e">
        <f>#REF!</f>
        <v>#REF!</v>
      </c>
      <c r="C1777" s="383">
        <f>LTS001c!E32</f>
        <v>4</v>
      </c>
      <c r="D1777" t="s">
        <v>724</v>
      </c>
    </row>
    <row r="1778" spans="1:4" x14ac:dyDescent="0.2">
      <c r="A1778" s="382">
        <v>7690605</v>
      </c>
      <c r="B1778" s="382" t="e">
        <f>#REF!</f>
        <v>#REF!</v>
      </c>
      <c r="C1778" s="383">
        <f>LTS001c!F32</f>
        <v>54</v>
      </c>
      <c r="D1778" t="s">
        <v>724</v>
      </c>
    </row>
    <row r="1779" spans="1:4" x14ac:dyDescent="0.2">
      <c r="A1779" s="382">
        <v>7690606</v>
      </c>
      <c r="B1779" s="382" t="e">
        <f>#REF!</f>
        <v>#REF!</v>
      </c>
      <c r="C1779" s="383">
        <f>LTS001c!G32</f>
        <v>0</v>
      </c>
      <c r="D1779" t="s">
        <v>724</v>
      </c>
    </row>
    <row r="1780" spans="1:4" x14ac:dyDescent="0.2">
      <c r="A1780" s="382">
        <v>7690607</v>
      </c>
      <c r="B1780" s="382" t="e">
        <f>#REF!</f>
        <v>#REF!</v>
      </c>
      <c r="C1780" s="383">
        <f>LTS001c!J32</f>
        <v>199</v>
      </c>
      <c r="D1780" t="s">
        <v>724</v>
      </c>
    </row>
    <row r="1781" spans="1:4" x14ac:dyDescent="0.2">
      <c r="A1781" s="382">
        <v>7690701</v>
      </c>
      <c r="B1781" s="382" t="e">
        <f>#REF!</f>
        <v>#REF!</v>
      </c>
      <c r="C1781" s="383">
        <f>LTS001c!B33</f>
        <v>1</v>
      </c>
      <c r="D1781" t="s">
        <v>724</v>
      </c>
    </row>
    <row r="1782" spans="1:4" x14ac:dyDescent="0.2">
      <c r="A1782" s="382">
        <v>7690702</v>
      </c>
      <c r="B1782" s="382" t="e">
        <f>#REF!</f>
        <v>#REF!</v>
      </c>
      <c r="C1782" s="383">
        <f>LTS001c!C33</f>
        <v>16</v>
      </c>
      <c r="D1782" t="s">
        <v>724</v>
      </c>
    </row>
    <row r="1783" spans="1:4" x14ac:dyDescent="0.2">
      <c r="A1783" s="382">
        <v>7690703</v>
      </c>
      <c r="B1783" s="382" t="e">
        <f>#REF!</f>
        <v>#REF!</v>
      </c>
      <c r="C1783" s="383">
        <f>LTS001c!D33</f>
        <v>1</v>
      </c>
      <c r="D1783" t="s">
        <v>724</v>
      </c>
    </row>
    <row r="1784" spans="1:4" x14ac:dyDescent="0.2">
      <c r="A1784" s="382">
        <v>7690704</v>
      </c>
      <c r="B1784" s="382" t="e">
        <f>#REF!</f>
        <v>#REF!</v>
      </c>
      <c r="C1784" s="383">
        <f>LTS001c!E33</f>
        <v>1</v>
      </c>
      <c r="D1784" t="s">
        <v>724</v>
      </c>
    </row>
    <row r="1785" spans="1:4" x14ac:dyDescent="0.2">
      <c r="A1785" s="382">
        <v>7690705</v>
      </c>
      <c r="B1785" s="382" t="e">
        <f>#REF!</f>
        <v>#REF!</v>
      </c>
      <c r="C1785" s="383">
        <f>LTS001c!F33</f>
        <v>36</v>
      </c>
      <c r="D1785" t="s">
        <v>724</v>
      </c>
    </row>
    <row r="1786" spans="1:4" x14ac:dyDescent="0.2">
      <c r="A1786" s="382">
        <v>7690706</v>
      </c>
      <c r="B1786" s="382" t="e">
        <f>#REF!</f>
        <v>#REF!</v>
      </c>
      <c r="C1786" s="383">
        <f>LTS001c!G33</f>
        <v>2</v>
      </c>
      <c r="D1786" t="s">
        <v>724</v>
      </c>
    </row>
    <row r="1787" spans="1:4" x14ac:dyDescent="0.2">
      <c r="A1787" s="382">
        <v>7690707</v>
      </c>
      <c r="B1787" s="382" t="e">
        <f>#REF!</f>
        <v>#REF!</v>
      </c>
      <c r="C1787" s="383">
        <f>LTS001c!J33</f>
        <v>57</v>
      </c>
      <c r="D1787" t="s">
        <v>724</v>
      </c>
    </row>
    <row r="1788" spans="1:4" x14ac:dyDescent="0.2">
      <c r="A1788" s="382">
        <v>7690801</v>
      </c>
      <c r="B1788" s="382" t="e">
        <f>#REF!</f>
        <v>#REF!</v>
      </c>
      <c r="C1788" s="383">
        <f>LTS001c!B34</f>
        <v>7</v>
      </c>
      <c r="D1788" t="s">
        <v>724</v>
      </c>
    </row>
    <row r="1789" spans="1:4" x14ac:dyDescent="0.2">
      <c r="A1789" s="382">
        <v>7690802</v>
      </c>
      <c r="B1789" s="382" t="e">
        <f>#REF!</f>
        <v>#REF!</v>
      </c>
      <c r="C1789" s="383">
        <f>LTS001c!C34</f>
        <v>19</v>
      </c>
      <c r="D1789" t="s">
        <v>724</v>
      </c>
    </row>
    <row r="1790" spans="1:4" x14ac:dyDescent="0.2">
      <c r="A1790" s="382">
        <v>7690803</v>
      </c>
      <c r="B1790" s="382" t="e">
        <f>#REF!</f>
        <v>#REF!</v>
      </c>
      <c r="C1790" s="383">
        <f>LTS001c!D34</f>
        <v>4</v>
      </c>
      <c r="D1790" t="s">
        <v>724</v>
      </c>
    </row>
    <row r="1791" spans="1:4" x14ac:dyDescent="0.2">
      <c r="A1791" s="382">
        <v>7690804</v>
      </c>
      <c r="B1791" s="382" t="e">
        <f>#REF!</f>
        <v>#REF!</v>
      </c>
      <c r="C1791" s="383">
        <f>LTS001c!E34</f>
        <v>2</v>
      </c>
      <c r="D1791" t="s">
        <v>724</v>
      </c>
    </row>
    <row r="1792" spans="1:4" x14ac:dyDescent="0.2">
      <c r="A1792" s="382">
        <v>7690805</v>
      </c>
      <c r="B1792" s="382" t="e">
        <f>#REF!</f>
        <v>#REF!</v>
      </c>
      <c r="C1792" s="383">
        <f>LTS001c!F34</f>
        <v>25</v>
      </c>
      <c r="D1792" t="s">
        <v>724</v>
      </c>
    </row>
    <row r="1793" spans="1:4" x14ac:dyDescent="0.2">
      <c r="A1793" s="382">
        <v>7690806</v>
      </c>
      <c r="B1793" s="382" t="e">
        <f>#REF!</f>
        <v>#REF!</v>
      </c>
      <c r="C1793" s="383">
        <f>LTS001c!G34</f>
        <v>0</v>
      </c>
      <c r="D1793" t="s">
        <v>724</v>
      </c>
    </row>
    <row r="1794" spans="1:4" x14ac:dyDescent="0.2">
      <c r="A1794" s="382">
        <v>7690807</v>
      </c>
      <c r="B1794" s="382" t="e">
        <f>#REF!</f>
        <v>#REF!</v>
      </c>
      <c r="C1794" s="383">
        <f>LTS001c!J34</f>
        <v>57</v>
      </c>
      <c r="D1794" t="s">
        <v>724</v>
      </c>
    </row>
    <row r="1795" spans="1:4" x14ac:dyDescent="0.2">
      <c r="A1795" s="382">
        <v>7690901</v>
      </c>
      <c r="B1795" s="382" t="e">
        <f>#REF!</f>
        <v>#REF!</v>
      </c>
      <c r="C1795" s="383">
        <f>LTS001c!B35</f>
        <v>0</v>
      </c>
      <c r="D1795" t="s">
        <v>724</v>
      </c>
    </row>
    <row r="1796" spans="1:4" x14ac:dyDescent="0.2">
      <c r="A1796" s="382">
        <v>7690902</v>
      </c>
      <c r="B1796" s="382" t="e">
        <f>#REF!</f>
        <v>#REF!</v>
      </c>
      <c r="C1796" s="383">
        <f>LTS001c!C35</f>
        <v>0</v>
      </c>
      <c r="D1796" t="s">
        <v>724</v>
      </c>
    </row>
    <row r="1797" spans="1:4" x14ac:dyDescent="0.2">
      <c r="A1797" s="382">
        <v>7690903</v>
      </c>
      <c r="B1797" s="382" t="e">
        <f>#REF!</f>
        <v>#REF!</v>
      </c>
      <c r="C1797" s="383">
        <f>LTS001c!D35</f>
        <v>0</v>
      </c>
      <c r="D1797" t="s">
        <v>724</v>
      </c>
    </row>
    <row r="1798" spans="1:4" x14ac:dyDescent="0.2">
      <c r="A1798" s="382">
        <v>7690904</v>
      </c>
      <c r="B1798" s="382" t="e">
        <f>#REF!</f>
        <v>#REF!</v>
      </c>
      <c r="C1798" s="383">
        <f>LTS001c!E35</f>
        <v>0</v>
      </c>
      <c r="D1798" t="s">
        <v>724</v>
      </c>
    </row>
    <row r="1799" spans="1:4" x14ac:dyDescent="0.2">
      <c r="A1799" s="382">
        <v>7690905</v>
      </c>
      <c r="B1799" s="382" t="e">
        <f>#REF!</f>
        <v>#REF!</v>
      </c>
      <c r="C1799" s="383">
        <f>LTS001c!F35</f>
        <v>1</v>
      </c>
      <c r="D1799" t="s">
        <v>724</v>
      </c>
    </row>
    <row r="1800" spans="1:4" x14ac:dyDescent="0.2">
      <c r="A1800" s="382">
        <v>7690906</v>
      </c>
      <c r="B1800" s="382" t="e">
        <f>#REF!</f>
        <v>#REF!</v>
      </c>
      <c r="C1800" s="383">
        <f>LTS001c!G35</f>
        <v>0</v>
      </c>
      <c r="D1800" t="s">
        <v>724</v>
      </c>
    </row>
    <row r="1801" spans="1:4" x14ac:dyDescent="0.2">
      <c r="A1801" s="382">
        <v>7690907</v>
      </c>
      <c r="B1801" s="382" t="e">
        <f>#REF!</f>
        <v>#REF!</v>
      </c>
      <c r="C1801" s="383">
        <f>LTS001c!J35</f>
        <v>1</v>
      </c>
      <c r="D1801" t="s">
        <v>724</v>
      </c>
    </row>
    <row r="1802" spans="1:4" x14ac:dyDescent="0.2">
      <c r="A1802" s="382">
        <v>7691001</v>
      </c>
      <c r="B1802" s="382" t="e">
        <f>#REF!</f>
        <v>#REF!</v>
      </c>
      <c r="C1802" s="383">
        <f>LTS001c!B36</f>
        <v>0</v>
      </c>
      <c r="D1802" t="s">
        <v>724</v>
      </c>
    </row>
    <row r="1803" spans="1:4" x14ac:dyDescent="0.2">
      <c r="A1803" s="382">
        <v>7691002</v>
      </c>
      <c r="B1803" s="382" t="e">
        <f>#REF!</f>
        <v>#REF!</v>
      </c>
      <c r="C1803" s="383">
        <f>LTS001c!C36</f>
        <v>0</v>
      </c>
      <c r="D1803" t="s">
        <v>724</v>
      </c>
    </row>
    <row r="1804" spans="1:4" x14ac:dyDescent="0.2">
      <c r="A1804" s="382">
        <v>7691003</v>
      </c>
      <c r="B1804" s="382" t="e">
        <f>#REF!</f>
        <v>#REF!</v>
      </c>
      <c r="C1804" s="383">
        <f>LTS001c!D36</f>
        <v>0</v>
      </c>
      <c r="D1804" t="s">
        <v>724</v>
      </c>
    </row>
    <row r="1805" spans="1:4" x14ac:dyDescent="0.2">
      <c r="A1805" s="382">
        <v>7691004</v>
      </c>
      <c r="B1805" s="382" t="e">
        <f>#REF!</f>
        <v>#REF!</v>
      </c>
      <c r="C1805" s="383">
        <f>LTS001c!E36</f>
        <v>0</v>
      </c>
      <c r="D1805" t="s">
        <v>724</v>
      </c>
    </row>
    <row r="1806" spans="1:4" x14ac:dyDescent="0.2">
      <c r="A1806" s="382">
        <v>7691005</v>
      </c>
      <c r="B1806" s="382" t="e">
        <f>#REF!</f>
        <v>#REF!</v>
      </c>
      <c r="C1806" s="383">
        <f>LTS001c!F36</f>
        <v>0</v>
      </c>
      <c r="D1806" t="s">
        <v>724</v>
      </c>
    </row>
    <row r="1807" spans="1:4" x14ac:dyDescent="0.2">
      <c r="A1807" s="382">
        <v>7691006</v>
      </c>
      <c r="B1807" s="382" t="e">
        <f>#REF!</f>
        <v>#REF!</v>
      </c>
      <c r="C1807" s="383">
        <f>LTS001c!G36</f>
        <v>0</v>
      </c>
      <c r="D1807" t="s">
        <v>724</v>
      </c>
    </row>
    <row r="1808" spans="1:4" x14ac:dyDescent="0.2">
      <c r="A1808" s="382">
        <v>7691007</v>
      </c>
      <c r="B1808" s="382" t="e">
        <f>#REF!</f>
        <v>#REF!</v>
      </c>
      <c r="C1808" s="383">
        <f>LTS001c!J36</f>
        <v>0</v>
      </c>
      <c r="D1808" t="s">
        <v>724</v>
      </c>
    </row>
    <row r="1809" spans="1:4" x14ac:dyDescent="0.2">
      <c r="A1809" s="382">
        <v>7691101</v>
      </c>
      <c r="B1809" s="382" t="e">
        <f>#REF!</f>
        <v>#REF!</v>
      </c>
      <c r="C1809" s="383">
        <f>LTS001c!B37</f>
        <v>3</v>
      </c>
      <c r="D1809" t="s">
        <v>724</v>
      </c>
    </row>
    <row r="1810" spans="1:4" x14ac:dyDescent="0.2">
      <c r="A1810" s="382">
        <v>7691102</v>
      </c>
      <c r="B1810" s="382" t="e">
        <f>#REF!</f>
        <v>#REF!</v>
      </c>
      <c r="C1810" s="383">
        <f>LTS001c!C37</f>
        <v>9</v>
      </c>
      <c r="D1810" t="s">
        <v>724</v>
      </c>
    </row>
    <row r="1811" spans="1:4" x14ac:dyDescent="0.2">
      <c r="A1811" s="382">
        <v>7691103</v>
      </c>
      <c r="B1811" s="382" t="e">
        <f>#REF!</f>
        <v>#REF!</v>
      </c>
      <c r="C1811" s="383">
        <f>LTS001c!D37</f>
        <v>1</v>
      </c>
      <c r="D1811" t="s">
        <v>724</v>
      </c>
    </row>
    <row r="1812" spans="1:4" x14ac:dyDescent="0.2">
      <c r="A1812" s="382">
        <v>7691104</v>
      </c>
      <c r="B1812" s="382" t="e">
        <f>#REF!</f>
        <v>#REF!</v>
      </c>
      <c r="C1812" s="383">
        <f>LTS001c!E37</f>
        <v>0</v>
      </c>
      <c r="D1812" t="s">
        <v>724</v>
      </c>
    </row>
    <row r="1813" spans="1:4" x14ac:dyDescent="0.2">
      <c r="A1813" s="382">
        <v>7691105</v>
      </c>
      <c r="B1813" s="382" t="e">
        <f>#REF!</f>
        <v>#REF!</v>
      </c>
      <c r="C1813" s="383">
        <f>LTS001c!F37</f>
        <v>17</v>
      </c>
      <c r="D1813" t="s">
        <v>724</v>
      </c>
    </row>
    <row r="1814" spans="1:4" x14ac:dyDescent="0.2">
      <c r="A1814" s="382">
        <v>7691106</v>
      </c>
      <c r="B1814" s="382" t="e">
        <f>#REF!</f>
        <v>#REF!</v>
      </c>
      <c r="C1814" s="383">
        <f>LTS001c!G37</f>
        <v>0</v>
      </c>
      <c r="D1814" t="s">
        <v>724</v>
      </c>
    </row>
    <row r="1815" spans="1:4" x14ac:dyDescent="0.2">
      <c r="A1815" s="382">
        <v>7691107</v>
      </c>
      <c r="B1815" s="382" t="e">
        <f>#REF!</f>
        <v>#REF!</v>
      </c>
      <c r="C1815" s="383">
        <f>LTS001c!J37</f>
        <v>30</v>
      </c>
      <c r="D1815" t="s">
        <v>724</v>
      </c>
    </row>
    <row r="1816" spans="1:4" x14ac:dyDescent="0.2">
      <c r="A1816" s="382">
        <v>7691207</v>
      </c>
      <c r="B1816" s="382" t="e">
        <f>#REF!</f>
        <v>#REF!</v>
      </c>
      <c r="C1816" s="383">
        <f>LTS001c!J38</f>
        <v>1216</v>
      </c>
      <c r="D1816" t="s">
        <v>724</v>
      </c>
    </row>
    <row r="1817" spans="1:4" x14ac:dyDescent="0.2">
      <c r="A1817" s="382">
        <v>7710101</v>
      </c>
      <c r="B1817" s="382" t="e">
        <f>#REF!</f>
        <v>#REF!</v>
      </c>
      <c r="C1817" s="383">
        <f>LTS002a!B10</f>
        <v>0</v>
      </c>
      <c r="D1817" t="s">
        <v>724</v>
      </c>
    </row>
    <row r="1818" spans="1:4" x14ac:dyDescent="0.2">
      <c r="A1818" s="382">
        <v>7710102</v>
      </c>
      <c r="B1818" s="382" t="e">
        <f>#REF!</f>
        <v>#REF!</v>
      </c>
      <c r="C1818" s="383">
        <f>LTS002a!C10</f>
        <v>0</v>
      </c>
      <c r="D1818" t="s">
        <v>724</v>
      </c>
    </row>
    <row r="1819" spans="1:4" x14ac:dyDescent="0.2">
      <c r="A1819" s="382">
        <v>7710103</v>
      </c>
      <c r="B1819" s="382" t="e">
        <f>#REF!</f>
        <v>#REF!</v>
      </c>
      <c r="C1819" s="383">
        <f>LTS002a!D10</f>
        <v>0</v>
      </c>
      <c r="D1819" t="s">
        <v>724</v>
      </c>
    </row>
    <row r="1820" spans="1:4" x14ac:dyDescent="0.2">
      <c r="A1820" s="382">
        <v>7710104</v>
      </c>
      <c r="B1820" s="382" t="e">
        <f>#REF!</f>
        <v>#REF!</v>
      </c>
      <c r="C1820" s="383">
        <f>LTS002a!E10</f>
        <v>0</v>
      </c>
      <c r="D1820" t="s">
        <v>724</v>
      </c>
    </row>
    <row r="1821" spans="1:4" x14ac:dyDescent="0.2">
      <c r="A1821" s="382">
        <v>7710105</v>
      </c>
      <c r="B1821" s="382" t="e">
        <f>#REF!</f>
        <v>#REF!</v>
      </c>
      <c r="C1821" s="383">
        <f>LTS002a!F10</f>
        <v>0</v>
      </c>
      <c r="D1821" t="s">
        <v>724</v>
      </c>
    </row>
    <row r="1822" spans="1:4" x14ac:dyDescent="0.2">
      <c r="A1822" s="382">
        <v>7710106</v>
      </c>
      <c r="B1822" s="382" t="e">
        <f>#REF!</f>
        <v>#REF!</v>
      </c>
      <c r="C1822" s="383">
        <f>LTS002a!G10</f>
        <v>0</v>
      </c>
      <c r="D1822" t="s">
        <v>724</v>
      </c>
    </row>
    <row r="1823" spans="1:4" x14ac:dyDescent="0.2">
      <c r="A1823" s="382">
        <v>7710107</v>
      </c>
      <c r="B1823" s="382" t="e">
        <f>#REF!</f>
        <v>#REF!</v>
      </c>
      <c r="C1823" s="383">
        <f>LTS002a!H10</f>
        <v>0</v>
      </c>
      <c r="D1823" t="s">
        <v>724</v>
      </c>
    </row>
    <row r="1824" spans="1:4" x14ac:dyDescent="0.2">
      <c r="A1824" s="382">
        <v>7710108</v>
      </c>
      <c r="B1824" s="382" t="e">
        <f>#REF!</f>
        <v>#REF!</v>
      </c>
      <c r="C1824" s="383">
        <f>LTS002a!I10</f>
        <v>0</v>
      </c>
      <c r="D1824" t="s">
        <v>724</v>
      </c>
    </row>
    <row r="1825" spans="1:4" x14ac:dyDescent="0.2">
      <c r="A1825" s="382">
        <v>7710109</v>
      </c>
      <c r="B1825" s="382" t="e">
        <f>#REF!</f>
        <v>#REF!</v>
      </c>
      <c r="C1825" s="383">
        <f>LTS002a!J10</f>
        <v>0</v>
      </c>
      <c r="D1825" t="s">
        <v>724</v>
      </c>
    </row>
    <row r="1826" spans="1:4" x14ac:dyDescent="0.2">
      <c r="A1826" s="382">
        <v>7710110</v>
      </c>
      <c r="B1826" s="382" t="e">
        <f>#REF!</f>
        <v>#REF!</v>
      </c>
      <c r="C1826" s="383">
        <f>LTS002a!K10</f>
        <v>0</v>
      </c>
      <c r="D1826" t="s">
        <v>724</v>
      </c>
    </row>
    <row r="1827" spans="1:4" x14ac:dyDescent="0.2">
      <c r="A1827" s="382">
        <v>7710201</v>
      </c>
      <c r="B1827" s="382" t="e">
        <f>#REF!</f>
        <v>#REF!</v>
      </c>
      <c r="C1827" s="383">
        <f>LTS002a!B11</f>
        <v>0</v>
      </c>
      <c r="D1827" t="s">
        <v>724</v>
      </c>
    </row>
    <row r="1828" spans="1:4" x14ac:dyDescent="0.2">
      <c r="A1828" s="382">
        <v>7710202</v>
      </c>
      <c r="B1828" s="382" t="e">
        <f>#REF!</f>
        <v>#REF!</v>
      </c>
      <c r="C1828" s="383">
        <f>LTS002a!C11</f>
        <v>0</v>
      </c>
      <c r="D1828" t="s">
        <v>724</v>
      </c>
    </row>
    <row r="1829" spans="1:4" x14ac:dyDescent="0.2">
      <c r="A1829" s="382">
        <v>7710203</v>
      </c>
      <c r="B1829" s="382" t="e">
        <f>#REF!</f>
        <v>#REF!</v>
      </c>
      <c r="C1829" s="383">
        <f>LTS002a!D11</f>
        <v>0</v>
      </c>
      <c r="D1829" t="s">
        <v>724</v>
      </c>
    </row>
    <row r="1830" spans="1:4" x14ac:dyDescent="0.2">
      <c r="A1830" s="382">
        <v>7710204</v>
      </c>
      <c r="B1830" s="382" t="e">
        <f>#REF!</f>
        <v>#REF!</v>
      </c>
      <c r="C1830" s="383">
        <f>LTS002a!E11</f>
        <v>0</v>
      </c>
      <c r="D1830" t="s">
        <v>724</v>
      </c>
    </row>
    <row r="1831" spans="1:4" x14ac:dyDescent="0.2">
      <c r="A1831" s="382">
        <v>7710205</v>
      </c>
      <c r="B1831" s="382" t="e">
        <f>#REF!</f>
        <v>#REF!</v>
      </c>
      <c r="C1831" s="383">
        <f>LTS002a!F11</f>
        <v>8</v>
      </c>
      <c r="D1831" t="s">
        <v>724</v>
      </c>
    </row>
    <row r="1832" spans="1:4" x14ac:dyDescent="0.2">
      <c r="A1832" s="382">
        <v>7710206</v>
      </c>
      <c r="B1832" s="382" t="e">
        <f>#REF!</f>
        <v>#REF!</v>
      </c>
      <c r="C1832" s="383">
        <f>LTS002a!G11</f>
        <v>4</v>
      </c>
      <c r="D1832" t="s">
        <v>724</v>
      </c>
    </row>
    <row r="1833" spans="1:4" x14ac:dyDescent="0.2">
      <c r="A1833" s="382">
        <v>7710207</v>
      </c>
      <c r="B1833" s="382" t="e">
        <f>#REF!</f>
        <v>#REF!</v>
      </c>
      <c r="C1833" s="383">
        <f>LTS002a!H11</f>
        <v>1</v>
      </c>
      <c r="D1833" t="s">
        <v>724</v>
      </c>
    </row>
    <row r="1834" spans="1:4" x14ac:dyDescent="0.2">
      <c r="A1834" s="382">
        <v>7710208</v>
      </c>
      <c r="B1834" s="382" t="e">
        <f>#REF!</f>
        <v>#REF!</v>
      </c>
      <c r="C1834" s="383">
        <f>LTS002a!I11</f>
        <v>0</v>
      </c>
      <c r="D1834" t="s">
        <v>724</v>
      </c>
    </row>
    <row r="1835" spans="1:4" x14ac:dyDescent="0.2">
      <c r="A1835" s="382">
        <v>7710209</v>
      </c>
      <c r="B1835" s="382" t="e">
        <f>#REF!</f>
        <v>#REF!</v>
      </c>
      <c r="C1835" s="383">
        <f>LTS002a!J11</f>
        <v>1</v>
      </c>
      <c r="D1835" t="s">
        <v>724</v>
      </c>
    </row>
    <row r="1836" spans="1:4" x14ac:dyDescent="0.2">
      <c r="A1836" s="382">
        <v>7710210</v>
      </c>
      <c r="B1836" s="382" t="e">
        <f>#REF!</f>
        <v>#REF!</v>
      </c>
      <c r="C1836" s="383">
        <f>LTS002a!K11</f>
        <v>14</v>
      </c>
      <c r="D1836" t="s">
        <v>724</v>
      </c>
    </row>
    <row r="1837" spans="1:4" x14ac:dyDescent="0.2">
      <c r="A1837" s="382">
        <v>7710301</v>
      </c>
      <c r="B1837" s="382" t="e">
        <f>#REF!</f>
        <v>#REF!</v>
      </c>
      <c r="C1837" s="383">
        <f>LTS002a!B12</f>
        <v>0</v>
      </c>
      <c r="D1837" t="s">
        <v>724</v>
      </c>
    </row>
    <row r="1838" spans="1:4" x14ac:dyDescent="0.2">
      <c r="A1838" s="382">
        <v>7710302</v>
      </c>
      <c r="B1838" s="382" t="e">
        <f>#REF!</f>
        <v>#REF!</v>
      </c>
      <c r="C1838" s="383">
        <f>LTS002a!C12</f>
        <v>0</v>
      </c>
      <c r="D1838" t="s">
        <v>724</v>
      </c>
    </row>
    <row r="1839" spans="1:4" x14ac:dyDescent="0.2">
      <c r="A1839" s="382">
        <v>7710303</v>
      </c>
      <c r="B1839" s="382" t="e">
        <f>#REF!</f>
        <v>#REF!</v>
      </c>
      <c r="C1839" s="383">
        <f>LTS002a!D12</f>
        <v>0</v>
      </c>
      <c r="D1839" t="s">
        <v>724</v>
      </c>
    </row>
    <row r="1840" spans="1:4" x14ac:dyDescent="0.2">
      <c r="A1840" s="382">
        <v>7710304</v>
      </c>
      <c r="B1840" s="382" t="e">
        <f>#REF!</f>
        <v>#REF!</v>
      </c>
      <c r="C1840" s="383">
        <f>LTS002a!E12</f>
        <v>0</v>
      </c>
      <c r="D1840" t="s">
        <v>724</v>
      </c>
    </row>
    <row r="1841" spans="1:4" x14ac:dyDescent="0.2">
      <c r="A1841" s="382">
        <v>7710305</v>
      </c>
      <c r="B1841" s="382" t="e">
        <f>#REF!</f>
        <v>#REF!</v>
      </c>
      <c r="C1841" s="383">
        <f>LTS002a!F12</f>
        <v>0</v>
      </c>
      <c r="D1841" t="s">
        <v>724</v>
      </c>
    </row>
    <row r="1842" spans="1:4" x14ac:dyDescent="0.2">
      <c r="A1842" s="382">
        <v>7710306</v>
      </c>
      <c r="B1842" s="382" t="e">
        <f>#REF!</f>
        <v>#REF!</v>
      </c>
      <c r="C1842" s="383">
        <f>LTS002a!G12</f>
        <v>0</v>
      </c>
      <c r="D1842" t="s">
        <v>724</v>
      </c>
    </row>
    <row r="1843" spans="1:4" x14ac:dyDescent="0.2">
      <c r="A1843" s="382">
        <v>7710307</v>
      </c>
      <c r="B1843" s="382" t="e">
        <f>#REF!</f>
        <v>#REF!</v>
      </c>
      <c r="C1843" s="383">
        <f>LTS002a!H12</f>
        <v>0</v>
      </c>
      <c r="D1843" t="s">
        <v>724</v>
      </c>
    </row>
    <row r="1844" spans="1:4" x14ac:dyDescent="0.2">
      <c r="A1844" s="382">
        <v>7710308</v>
      </c>
      <c r="B1844" s="382" t="e">
        <f>#REF!</f>
        <v>#REF!</v>
      </c>
      <c r="C1844" s="383">
        <f>LTS002a!I12</f>
        <v>0</v>
      </c>
      <c r="D1844" t="s">
        <v>724</v>
      </c>
    </row>
    <row r="1845" spans="1:4" x14ac:dyDescent="0.2">
      <c r="A1845" s="382">
        <v>7710309</v>
      </c>
      <c r="B1845" s="382" t="e">
        <f>#REF!</f>
        <v>#REF!</v>
      </c>
      <c r="C1845" s="383">
        <f>LTS002a!J12</f>
        <v>0</v>
      </c>
      <c r="D1845" t="s">
        <v>724</v>
      </c>
    </row>
    <row r="1846" spans="1:4" x14ac:dyDescent="0.2">
      <c r="A1846" s="382">
        <v>7710310</v>
      </c>
      <c r="B1846" s="382" t="e">
        <f>#REF!</f>
        <v>#REF!</v>
      </c>
      <c r="C1846" s="383">
        <f>LTS002a!K12</f>
        <v>0</v>
      </c>
      <c r="D1846" t="s">
        <v>724</v>
      </c>
    </row>
    <row r="1847" spans="1:4" x14ac:dyDescent="0.2">
      <c r="A1847" s="382">
        <v>7710401</v>
      </c>
      <c r="B1847" s="382" t="e">
        <f>#REF!</f>
        <v>#REF!</v>
      </c>
      <c r="C1847" s="383">
        <f>LTS002a!B13</f>
        <v>0</v>
      </c>
      <c r="D1847" t="s">
        <v>724</v>
      </c>
    </row>
    <row r="1848" spans="1:4" x14ac:dyDescent="0.2">
      <c r="A1848" s="382">
        <v>7710402</v>
      </c>
      <c r="B1848" s="382" t="e">
        <f>#REF!</f>
        <v>#REF!</v>
      </c>
      <c r="C1848" s="383">
        <f>LTS002a!C13</f>
        <v>0</v>
      </c>
      <c r="D1848" t="s">
        <v>724</v>
      </c>
    </row>
    <row r="1849" spans="1:4" x14ac:dyDescent="0.2">
      <c r="A1849" s="382">
        <v>7710403</v>
      </c>
      <c r="B1849" s="382" t="e">
        <f>#REF!</f>
        <v>#REF!</v>
      </c>
      <c r="C1849" s="383">
        <f>LTS002a!D13</f>
        <v>0</v>
      </c>
      <c r="D1849" t="s">
        <v>724</v>
      </c>
    </row>
    <row r="1850" spans="1:4" x14ac:dyDescent="0.2">
      <c r="A1850" s="382">
        <v>7710404</v>
      </c>
      <c r="B1850" s="382" t="e">
        <f>#REF!</f>
        <v>#REF!</v>
      </c>
      <c r="C1850" s="383">
        <f>LTS002a!E13</f>
        <v>0</v>
      </c>
      <c r="D1850" t="s">
        <v>724</v>
      </c>
    </row>
    <row r="1851" spans="1:4" x14ac:dyDescent="0.2">
      <c r="A1851" s="382">
        <v>7710405</v>
      </c>
      <c r="B1851" s="382" t="e">
        <f>#REF!</f>
        <v>#REF!</v>
      </c>
      <c r="C1851" s="383">
        <f>LTS002a!F13</f>
        <v>0</v>
      </c>
      <c r="D1851" t="s">
        <v>724</v>
      </c>
    </row>
    <row r="1852" spans="1:4" x14ac:dyDescent="0.2">
      <c r="A1852" s="382">
        <v>7710406</v>
      </c>
      <c r="B1852" s="382" t="e">
        <f>#REF!</f>
        <v>#REF!</v>
      </c>
      <c r="C1852" s="383">
        <f>LTS002a!G13</f>
        <v>0</v>
      </c>
      <c r="D1852" t="s">
        <v>724</v>
      </c>
    </row>
    <row r="1853" spans="1:4" x14ac:dyDescent="0.2">
      <c r="A1853" s="382">
        <v>7710407</v>
      </c>
      <c r="B1853" s="382" t="e">
        <f>#REF!</f>
        <v>#REF!</v>
      </c>
      <c r="C1853" s="383">
        <f>LTS002a!H13</f>
        <v>0</v>
      </c>
      <c r="D1853" t="s">
        <v>724</v>
      </c>
    </row>
    <row r="1854" spans="1:4" x14ac:dyDescent="0.2">
      <c r="A1854" s="382">
        <v>7710408</v>
      </c>
      <c r="B1854" s="382" t="e">
        <f>#REF!</f>
        <v>#REF!</v>
      </c>
      <c r="C1854" s="383">
        <f>LTS002a!I13</f>
        <v>0</v>
      </c>
      <c r="D1854" t="s">
        <v>724</v>
      </c>
    </row>
    <row r="1855" spans="1:4" x14ac:dyDescent="0.2">
      <c r="A1855" s="382">
        <v>7710409</v>
      </c>
      <c r="B1855" s="382" t="e">
        <f>#REF!</f>
        <v>#REF!</v>
      </c>
      <c r="C1855" s="383">
        <f>LTS002a!J13</f>
        <v>0</v>
      </c>
      <c r="D1855" t="s">
        <v>724</v>
      </c>
    </row>
    <row r="1856" spans="1:4" x14ac:dyDescent="0.2">
      <c r="A1856" s="382">
        <v>7710410</v>
      </c>
      <c r="B1856" s="382" t="e">
        <f>#REF!</f>
        <v>#REF!</v>
      </c>
      <c r="C1856" s="383">
        <f>LTS002a!K13</f>
        <v>0</v>
      </c>
      <c r="D1856" t="s">
        <v>724</v>
      </c>
    </row>
    <row r="1857" spans="1:4" x14ac:dyDescent="0.2">
      <c r="A1857" s="382">
        <v>7710501</v>
      </c>
      <c r="B1857" s="382" t="e">
        <f>#REF!</f>
        <v>#REF!</v>
      </c>
      <c r="C1857" s="383">
        <f>LTS002a!B14</f>
        <v>0</v>
      </c>
      <c r="D1857" t="s">
        <v>724</v>
      </c>
    </row>
    <row r="1858" spans="1:4" x14ac:dyDescent="0.2">
      <c r="A1858" s="382">
        <v>7710502</v>
      </c>
      <c r="B1858" s="382" t="e">
        <f>#REF!</f>
        <v>#REF!</v>
      </c>
      <c r="C1858" s="383">
        <f>LTS002a!C14</f>
        <v>0</v>
      </c>
      <c r="D1858" t="s">
        <v>724</v>
      </c>
    </row>
    <row r="1859" spans="1:4" x14ac:dyDescent="0.2">
      <c r="A1859" s="382">
        <v>7710503</v>
      </c>
      <c r="B1859" s="382" t="e">
        <f>#REF!</f>
        <v>#REF!</v>
      </c>
      <c r="C1859" s="383">
        <f>LTS002a!D14</f>
        <v>0</v>
      </c>
      <c r="D1859" t="s">
        <v>724</v>
      </c>
    </row>
    <row r="1860" spans="1:4" x14ac:dyDescent="0.2">
      <c r="A1860" s="382">
        <v>7710504</v>
      </c>
      <c r="B1860" s="382" t="e">
        <f>#REF!</f>
        <v>#REF!</v>
      </c>
      <c r="C1860" s="383">
        <f>LTS002a!E14</f>
        <v>0</v>
      </c>
      <c r="D1860" t="s">
        <v>724</v>
      </c>
    </row>
    <row r="1861" spans="1:4" x14ac:dyDescent="0.2">
      <c r="A1861" s="382">
        <v>7710505</v>
      </c>
      <c r="B1861" s="382" t="e">
        <f>#REF!</f>
        <v>#REF!</v>
      </c>
      <c r="C1861" s="383">
        <f>LTS002a!F14</f>
        <v>4</v>
      </c>
      <c r="D1861" t="s">
        <v>724</v>
      </c>
    </row>
    <row r="1862" spans="1:4" x14ac:dyDescent="0.2">
      <c r="A1862" s="382">
        <v>7710506</v>
      </c>
      <c r="B1862" s="382" t="e">
        <f>#REF!</f>
        <v>#REF!</v>
      </c>
      <c r="C1862" s="383">
        <f>LTS002a!G14</f>
        <v>4</v>
      </c>
      <c r="D1862" t="s">
        <v>724</v>
      </c>
    </row>
    <row r="1863" spans="1:4" x14ac:dyDescent="0.2">
      <c r="A1863" s="382">
        <v>7710507</v>
      </c>
      <c r="B1863" s="382" t="e">
        <f>#REF!</f>
        <v>#REF!</v>
      </c>
      <c r="C1863" s="383">
        <f>LTS002a!H14</f>
        <v>0</v>
      </c>
      <c r="D1863" t="s">
        <v>724</v>
      </c>
    </row>
    <row r="1864" spans="1:4" x14ac:dyDescent="0.2">
      <c r="A1864" s="382">
        <v>7710508</v>
      </c>
      <c r="B1864" s="382" t="e">
        <f>#REF!</f>
        <v>#REF!</v>
      </c>
      <c r="C1864" s="383">
        <f>LTS002a!I14</f>
        <v>0</v>
      </c>
      <c r="D1864" t="s">
        <v>724</v>
      </c>
    </row>
    <row r="1865" spans="1:4" x14ac:dyDescent="0.2">
      <c r="A1865" s="382">
        <v>7710509</v>
      </c>
      <c r="B1865" s="382" t="e">
        <f>#REF!</f>
        <v>#REF!</v>
      </c>
      <c r="C1865" s="383">
        <f>LTS002a!J14</f>
        <v>0</v>
      </c>
      <c r="D1865" t="s">
        <v>724</v>
      </c>
    </row>
    <row r="1866" spans="1:4" x14ac:dyDescent="0.2">
      <c r="A1866" s="382">
        <v>7710510</v>
      </c>
      <c r="B1866" s="382" t="e">
        <f>#REF!</f>
        <v>#REF!</v>
      </c>
      <c r="C1866" s="383">
        <f>LTS002a!K14</f>
        <v>8</v>
      </c>
      <c r="D1866" t="s">
        <v>724</v>
      </c>
    </row>
    <row r="1867" spans="1:4" x14ac:dyDescent="0.2">
      <c r="A1867" s="382">
        <v>7710601</v>
      </c>
      <c r="B1867" s="382" t="e">
        <f>#REF!</f>
        <v>#REF!</v>
      </c>
      <c r="C1867" s="383">
        <f>LTS002a!B15</f>
        <v>0</v>
      </c>
      <c r="D1867" t="s">
        <v>724</v>
      </c>
    </row>
    <row r="1868" spans="1:4" x14ac:dyDescent="0.2">
      <c r="A1868" s="382">
        <v>7710602</v>
      </c>
      <c r="B1868" s="382" t="e">
        <f>#REF!</f>
        <v>#REF!</v>
      </c>
      <c r="C1868" s="383">
        <f>LTS002a!C15</f>
        <v>0</v>
      </c>
      <c r="D1868" t="s">
        <v>724</v>
      </c>
    </row>
    <row r="1869" spans="1:4" x14ac:dyDescent="0.2">
      <c r="A1869" s="382">
        <v>7710603</v>
      </c>
      <c r="B1869" s="382" t="e">
        <f>#REF!</f>
        <v>#REF!</v>
      </c>
      <c r="C1869" s="383">
        <f>LTS002a!D15</f>
        <v>0</v>
      </c>
      <c r="D1869" t="s">
        <v>724</v>
      </c>
    </row>
    <row r="1870" spans="1:4" x14ac:dyDescent="0.2">
      <c r="A1870" s="382">
        <v>7710604</v>
      </c>
      <c r="B1870" s="382" t="e">
        <f>#REF!</f>
        <v>#REF!</v>
      </c>
      <c r="C1870" s="383">
        <f>LTS002a!E15</f>
        <v>0</v>
      </c>
      <c r="D1870" t="s">
        <v>724</v>
      </c>
    </row>
    <row r="1871" spans="1:4" x14ac:dyDescent="0.2">
      <c r="A1871" s="382">
        <v>7710605</v>
      </c>
      <c r="B1871" s="382" t="e">
        <f>#REF!</f>
        <v>#REF!</v>
      </c>
      <c r="C1871" s="383">
        <f>LTS002a!F15</f>
        <v>0</v>
      </c>
      <c r="D1871" t="s">
        <v>724</v>
      </c>
    </row>
    <row r="1872" spans="1:4" x14ac:dyDescent="0.2">
      <c r="A1872" s="382">
        <v>7710606</v>
      </c>
      <c r="B1872" s="382" t="e">
        <f>#REF!</f>
        <v>#REF!</v>
      </c>
      <c r="C1872" s="383">
        <f>LTS002a!G15</f>
        <v>0</v>
      </c>
      <c r="D1872" t="s">
        <v>724</v>
      </c>
    </row>
    <row r="1873" spans="1:4" x14ac:dyDescent="0.2">
      <c r="A1873" s="382">
        <v>7710607</v>
      </c>
      <c r="B1873" s="382" t="e">
        <f>#REF!</f>
        <v>#REF!</v>
      </c>
      <c r="C1873" s="383">
        <f>LTS002a!H15</f>
        <v>0</v>
      </c>
      <c r="D1873" t="s">
        <v>724</v>
      </c>
    </row>
    <row r="1874" spans="1:4" x14ac:dyDescent="0.2">
      <c r="A1874" s="382">
        <v>7710608</v>
      </c>
      <c r="B1874" s="382" t="e">
        <f>#REF!</f>
        <v>#REF!</v>
      </c>
      <c r="C1874" s="383">
        <f>LTS002a!I15</f>
        <v>0</v>
      </c>
      <c r="D1874" t="s">
        <v>724</v>
      </c>
    </row>
    <row r="1875" spans="1:4" x14ac:dyDescent="0.2">
      <c r="A1875" s="382">
        <v>7710609</v>
      </c>
      <c r="B1875" s="382" t="e">
        <f>#REF!</f>
        <v>#REF!</v>
      </c>
      <c r="C1875" s="383">
        <f>LTS002a!J15</f>
        <v>0</v>
      </c>
      <c r="D1875" t="s">
        <v>724</v>
      </c>
    </row>
    <row r="1876" spans="1:4" x14ac:dyDescent="0.2">
      <c r="A1876" s="382">
        <v>7710610</v>
      </c>
      <c r="B1876" s="382" t="e">
        <f>#REF!</f>
        <v>#REF!</v>
      </c>
      <c r="C1876" s="383">
        <f>LTS002a!K15</f>
        <v>0</v>
      </c>
      <c r="D1876" t="s">
        <v>724</v>
      </c>
    </row>
    <row r="1877" spans="1:4" x14ac:dyDescent="0.2">
      <c r="A1877" s="382">
        <v>7710701</v>
      </c>
      <c r="B1877" s="382" t="e">
        <f>#REF!</f>
        <v>#REF!</v>
      </c>
      <c r="C1877" s="383">
        <f>LTS002a!B16</f>
        <v>0</v>
      </c>
      <c r="D1877" t="s">
        <v>724</v>
      </c>
    </row>
    <row r="1878" spans="1:4" x14ac:dyDescent="0.2">
      <c r="A1878" s="382">
        <v>7710702</v>
      </c>
      <c r="B1878" s="382" t="e">
        <f>#REF!</f>
        <v>#REF!</v>
      </c>
      <c r="C1878" s="383">
        <f>LTS002a!C16</f>
        <v>0</v>
      </c>
      <c r="D1878" t="s">
        <v>724</v>
      </c>
    </row>
    <row r="1879" spans="1:4" x14ac:dyDescent="0.2">
      <c r="A1879" s="382">
        <v>7710703</v>
      </c>
      <c r="B1879" s="382" t="e">
        <f>#REF!</f>
        <v>#REF!</v>
      </c>
      <c r="C1879" s="383">
        <f>LTS002a!D16</f>
        <v>0</v>
      </c>
      <c r="D1879" t="s">
        <v>724</v>
      </c>
    </row>
    <row r="1880" spans="1:4" x14ac:dyDescent="0.2">
      <c r="A1880" s="382">
        <v>7710704</v>
      </c>
      <c r="B1880" s="382" t="e">
        <f>#REF!</f>
        <v>#REF!</v>
      </c>
      <c r="C1880" s="383">
        <f>LTS002a!E16</f>
        <v>0</v>
      </c>
      <c r="D1880" t="s">
        <v>724</v>
      </c>
    </row>
    <row r="1881" spans="1:4" x14ac:dyDescent="0.2">
      <c r="A1881" s="382">
        <v>7710705</v>
      </c>
      <c r="B1881" s="382" t="e">
        <f>#REF!</f>
        <v>#REF!</v>
      </c>
      <c r="C1881" s="383">
        <f>LTS002a!F16</f>
        <v>0</v>
      </c>
      <c r="D1881" t="s">
        <v>724</v>
      </c>
    </row>
    <row r="1882" spans="1:4" x14ac:dyDescent="0.2">
      <c r="A1882" s="382">
        <v>7710706</v>
      </c>
      <c r="B1882" s="382" t="e">
        <f>#REF!</f>
        <v>#REF!</v>
      </c>
      <c r="C1882" s="383">
        <f>LTS002a!G16</f>
        <v>0</v>
      </c>
      <c r="D1882" t="s">
        <v>724</v>
      </c>
    </row>
    <row r="1883" spans="1:4" x14ac:dyDescent="0.2">
      <c r="A1883" s="382">
        <v>7710707</v>
      </c>
      <c r="B1883" s="382" t="e">
        <f>#REF!</f>
        <v>#REF!</v>
      </c>
      <c r="C1883" s="383">
        <f>LTS002a!H16</f>
        <v>0</v>
      </c>
      <c r="D1883" t="s">
        <v>724</v>
      </c>
    </row>
    <row r="1884" spans="1:4" x14ac:dyDescent="0.2">
      <c r="A1884" s="382">
        <v>7710708</v>
      </c>
      <c r="B1884" s="382" t="e">
        <f>#REF!</f>
        <v>#REF!</v>
      </c>
      <c r="C1884" s="383">
        <f>LTS002a!I16</f>
        <v>0</v>
      </c>
      <c r="D1884" t="s">
        <v>724</v>
      </c>
    </row>
    <row r="1885" spans="1:4" x14ac:dyDescent="0.2">
      <c r="A1885" s="382">
        <v>7710709</v>
      </c>
      <c r="B1885" s="382" t="e">
        <f>#REF!</f>
        <v>#REF!</v>
      </c>
      <c r="C1885" s="383">
        <f>LTS002a!J16</f>
        <v>0</v>
      </c>
      <c r="D1885" t="s">
        <v>724</v>
      </c>
    </row>
    <row r="1886" spans="1:4" x14ac:dyDescent="0.2">
      <c r="A1886" s="382">
        <v>7710710</v>
      </c>
      <c r="B1886" s="382" t="e">
        <f>#REF!</f>
        <v>#REF!</v>
      </c>
      <c r="C1886" s="383">
        <f>LTS002a!K16</f>
        <v>0</v>
      </c>
      <c r="D1886" t="s">
        <v>724</v>
      </c>
    </row>
    <row r="1887" spans="1:4" x14ac:dyDescent="0.2">
      <c r="A1887" s="382">
        <v>7710801</v>
      </c>
      <c r="B1887" s="382" t="e">
        <f>#REF!</f>
        <v>#REF!</v>
      </c>
      <c r="C1887" s="383">
        <f>LTS002a!B17</f>
        <v>4</v>
      </c>
      <c r="D1887" t="s">
        <v>724</v>
      </c>
    </row>
    <row r="1888" spans="1:4" x14ac:dyDescent="0.2">
      <c r="A1888" s="382">
        <v>7710802</v>
      </c>
      <c r="B1888" s="382" t="e">
        <f>#REF!</f>
        <v>#REF!</v>
      </c>
      <c r="C1888" s="383">
        <f>LTS002a!C17</f>
        <v>3</v>
      </c>
      <c r="D1888" t="s">
        <v>724</v>
      </c>
    </row>
    <row r="1889" spans="1:4" x14ac:dyDescent="0.2">
      <c r="A1889" s="382">
        <v>7710803</v>
      </c>
      <c r="B1889" s="382" t="e">
        <f>#REF!</f>
        <v>#REF!</v>
      </c>
      <c r="C1889" s="383">
        <f>LTS002a!D17</f>
        <v>3</v>
      </c>
      <c r="D1889" t="s">
        <v>724</v>
      </c>
    </row>
    <row r="1890" spans="1:4" x14ac:dyDescent="0.2">
      <c r="A1890" s="382">
        <v>7710804</v>
      </c>
      <c r="B1890" s="382" t="e">
        <f>#REF!</f>
        <v>#REF!</v>
      </c>
      <c r="C1890" s="383">
        <f>LTS002a!E17</f>
        <v>1</v>
      </c>
      <c r="D1890" t="s">
        <v>724</v>
      </c>
    </row>
    <row r="1891" spans="1:4" x14ac:dyDescent="0.2">
      <c r="A1891" s="382">
        <v>7710805</v>
      </c>
      <c r="B1891" s="382" t="e">
        <f>#REF!</f>
        <v>#REF!</v>
      </c>
      <c r="C1891" s="383">
        <f>LTS002a!F17</f>
        <v>476</v>
      </c>
      <c r="D1891" t="s">
        <v>724</v>
      </c>
    </row>
    <row r="1892" spans="1:4" x14ac:dyDescent="0.2">
      <c r="A1892" s="382">
        <v>7710806</v>
      </c>
      <c r="B1892" s="382" t="e">
        <f>#REF!</f>
        <v>#REF!</v>
      </c>
      <c r="C1892" s="383">
        <f>LTS002a!G17</f>
        <v>113</v>
      </c>
      <c r="D1892" t="s">
        <v>724</v>
      </c>
    </row>
    <row r="1893" spans="1:4" x14ac:dyDescent="0.2">
      <c r="A1893" s="382">
        <v>7710807</v>
      </c>
      <c r="B1893" s="382" t="e">
        <f>#REF!</f>
        <v>#REF!</v>
      </c>
      <c r="C1893" s="383">
        <f>LTS002a!H17</f>
        <v>32</v>
      </c>
      <c r="D1893" t="s">
        <v>724</v>
      </c>
    </row>
    <row r="1894" spans="1:4" x14ac:dyDescent="0.2">
      <c r="A1894" s="382">
        <v>7710808</v>
      </c>
      <c r="B1894" s="382" t="e">
        <f>#REF!</f>
        <v>#REF!</v>
      </c>
      <c r="C1894" s="383">
        <f>LTS002a!I17</f>
        <v>0</v>
      </c>
      <c r="D1894" t="s">
        <v>724</v>
      </c>
    </row>
    <row r="1895" spans="1:4" x14ac:dyDescent="0.2">
      <c r="A1895" s="382">
        <v>7710809</v>
      </c>
      <c r="B1895" s="382" t="e">
        <f>#REF!</f>
        <v>#REF!</v>
      </c>
      <c r="C1895" s="383">
        <f>LTS002a!J17</f>
        <v>6</v>
      </c>
      <c r="D1895" t="s">
        <v>724</v>
      </c>
    </row>
    <row r="1896" spans="1:4" x14ac:dyDescent="0.2">
      <c r="A1896" s="382">
        <v>7710810</v>
      </c>
      <c r="B1896" s="382" t="e">
        <f>#REF!</f>
        <v>#REF!</v>
      </c>
      <c r="C1896" s="383">
        <f>LTS002a!K17</f>
        <v>638</v>
      </c>
      <c r="D1896" t="s">
        <v>724</v>
      </c>
    </row>
    <row r="1897" spans="1:4" x14ac:dyDescent="0.2">
      <c r="A1897" s="382">
        <v>7710901</v>
      </c>
      <c r="B1897" s="382" t="e">
        <f>#REF!</f>
        <v>#REF!</v>
      </c>
      <c r="C1897" s="383">
        <f>LTS002a!B18</f>
        <v>0</v>
      </c>
      <c r="D1897" t="s">
        <v>724</v>
      </c>
    </row>
    <row r="1898" spans="1:4" x14ac:dyDescent="0.2">
      <c r="A1898" s="382">
        <v>7710902</v>
      </c>
      <c r="B1898" s="382" t="e">
        <f>#REF!</f>
        <v>#REF!</v>
      </c>
      <c r="C1898" s="383">
        <f>LTS002a!C18</f>
        <v>0</v>
      </c>
      <c r="D1898" t="s">
        <v>724</v>
      </c>
    </row>
    <row r="1899" spans="1:4" x14ac:dyDescent="0.2">
      <c r="A1899" s="382">
        <v>7710903</v>
      </c>
      <c r="B1899" s="382" t="e">
        <f>#REF!</f>
        <v>#REF!</v>
      </c>
      <c r="C1899" s="383">
        <f>LTS002a!D18</f>
        <v>0</v>
      </c>
      <c r="D1899" t="s">
        <v>724</v>
      </c>
    </row>
    <row r="1900" spans="1:4" x14ac:dyDescent="0.2">
      <c r="A1900" s="382">
        <v>7710904</v>
      </c>
      <c r="B1900" s="382" t="e">
        <f>#REF!</f>
        <v>#REF!</v>
      </c>
      <c r="C1900" s="383">
        <f>LTS002a!E18</f>
        <v>0</v>
      </c>
      <c r="D1900" t="s">
        <v>724</v>
      </c>
    </row>
    <row r="1901" spans="1:4" x14ac:dyDescent="0.2">
      <c r="A1901" s="382">
        <v>7710905</v>
      </c>
      <c r="B1901" s="382" t="e">
        <f>#REF!</f>
        <v>#REF!</v>
      </c>
      <c r="C1901" s="383">
        <f>LTS002a!F18</f>
        <v>0</v>
      </c>
      <c r="D1901" t="s">
        <v>724</v>
      </c>
    </row>
    <row r="1902" spans="1:4" x14ac:dyDescent="0.2">
      <c r="A1902" s="382">
        <v>7710906</v>
      </c>
      <c r="B1902" s="382" t="e">
        <f>#REF!</f>
        <v>#REF!</v>
      </c>
      <c r="C1902" s="383">
        <f>LTS002a!G18</f>
        <v>0</v>
      </c>
      <c r="D1902" t="s">
        <v>724</v>
      </c>
    </row>
    <row r="1903" spans="1:4" x14ac:dyDescent="0.2">
      <c r="A1903" s="382">
        <v>7710907</v>
      </c>
      <c r="B1903" s="382" t="e">
        <f>#REF!</f>
        <v>#REF!</v>
      </c>
      <c r="C1903" s="383">
        <f>LTS002a!H18</f>
        <v>0</v>
      </c>
      <c r="D1903" t="s">
        <v>724</v>
      </c>
    </row>
    <row r="1904" spans="1:4" x14ac:dyDescent="0.2">
      <c r="A1904" s="382">
        <v>7710908</v>
      </c>
      <c r="B1904" s="382" t="e">
        <f>#REF!</f>
        <v>#REF!</v>
      </c>
      <c r="C1904" s="383">
        <f>LTS002a!I18</f>
        <v>0</v>
      </c>
      <c r="D1904" t="s">
        <v>724</v>
      </c>
    </row>
    <row r="1905" spans="1:4" x14ac:dyDescent="0.2">
      <c r="A1905" s="382">
        <v>7710909</v>
      </c>
      <c r="B1905" s="382" t="e">
        <f>#REF!</f>
        <v>#REF!</v>
      </c>
      <c r="C1905" s="383">
        <f>LTS002a!J18</f>
        <v>0</v>
      </c>
      <c r="D1905" t="s">
        <v>724</v>
      </c>
    </row>
    <row r="1906" spans="1:4" x14ac:dyDescent="0.2">
      <c r="A1906" s="382">
        <v>7710910</v>
      </c>
      <c r="B1906" s="382" t="e">
        <f>#REF!</f>
        <v>#REF!</v>
      </c>
      <c r="C1906" s="383">
        <f>LTS002a!K18</f>
        <v>0</v>
      </c>
      <c r="D1906" t="s">
        <v>724</v>
      </c>
    </row>
    <row r="1907" spans="1:4" x14ac:dyDescent="0.2">
      <c r="A1907" s="382">
        <v>7711001</v>
      </c>
      <c r="B1907" s="382" t="e">
        <f>#REF!</f>
        <v>#REF!</v>
      </c>
      <c r="C1907" s="383">
        <f>LTS002a!B21</f>
        <v>660</v>
      </c>
      <c r="D1907" t="s">
        <v>724</v>
      </c>
    </row>
    <row r="1908" spans="1:4" x14ac:dyDescent="0.2">
      <c r="A1908" s="382">
        <v>7711010</v>
      </c>
      <c r="B1908" s="382" t="e">
        <f>#REF!</f>
        <v>#REF!</v>
      </c>
      <c r="C1908" s="383">
        <f>LTS002a!K20</f>
        <v>660</v>
      </c>
      <c r="D1908" t="s">
        <v>724</v>
      </c>
    </row>
    <row r="1909" spans="1:4" x14ac:dyDescent="0.2">
      <c r="A1909" s="382">
        <v>7720101</v>
      </c>
      <c r="B1909" s="382" t="e">
        <f>#REF!</f>
        <v>#REF!</v>
      </c>
      <c r="C1909" s="383">
        <f>LTS002a!B26</f>
        <v>0</v>
      </c>
      <c r="D1909" t="s">
        <v>724</v>
      </c>
    </row>
    <row r="1910" spans="1:4" x14ac:dyDescent="0.2">
      <c r="A1910" s="382">
        <v>7720102</v>
      </c>
      <c r="B1910" s="382" t="e">
        <f>#REF!</f>
        <v>#REF!</v>
      </c>
      <c r="C1910" s="383">
        <f>LTS002a!C26</f>
        <v>0</v>
      </c>
      <c r="D1910" t="s">
        <v>724</v>
      </c>
    </row>
    <row r="1911" spans="1:4" x14ac:dyDescent="0.2">
      <c r="A1911" s="382">
        <v>7720103</v>
      </c>
      <c r="B1911" s="382" t="e">
        <f>#REF!</f>
        <v>#REF!</v>
      </c>
      <c r="C1911" s="383">
        <f>LTS002a!D26</f>
        <v>0</v>
      </c>
      <c r="D1911" t="s">
        <v>724</v>
      </c>
    </row>
    <row r="1912" spans="1:4" x14ac:dyDescent="0.2">
      <c r="A1912" s="382">
        <v>7720104</v>
      </c>
      <c r="B1912" s="382" t="e">
        <f>#REF!</f>
        <v>#REF!</v>
      </c>
      <c r="C1912" s="383">
        <f>LTS002a!E26</f>
        <v>0</v>
      </c>
      <c r="D1912" t="s">
        <v>724</v>
      </c>
    </row>
    <row r="1913" spans="1:4" x14ac:dyDescent="0.2">
      <c r="A1913" s="382">
        <v>7720105</v>
      </c>
      <c r="B1913" s="382" t="e">
        <f>#REF!</f>
        <v>#REF!</v>
      </c>
      <c r="C1913" s="383">
        <f>LTS002a!F26</f>
        <v>0</v>
      </c>
      <c r="D1913" t="s">
        <v>724</v>
      </c>
    </row>
    <row r="1914" spans="1:4" x14ac:dyDescent="0.2">
      <c r="A1914" s="382">
        <v>7720106</v>
      </c>
      <c r="B1914" s="382" t="e">
        <f>#REF!</f>
        <v>#REF!</v>
      </c>
      <c r="C1914" s="383">
        <f>LTS002a!G26</f>
        <v>0</v>
      </c>
      <c r="D1914" t="s">
        <v>724</v>
      </c>
    </row>
    <row r="1915" spans="1:4" x14ac:dyDescent="0.2">
      <c r="A1915" s="382">
        <v>7720107</v>
      </c>
      <c r="B1915" s="382" t="e">
        <f>#REF!</f>
        <v>#REF!</v>
      </c>
      <c r="C1915" s="383">
        <f>LTS002a!H26</f>
        <v>0</v>
      </c>
      <c r="D1915" t="s">
        <v>724</v>
      </c>
    </row>
    <row r="1916" spans="1:4" x14ac:dyDescent="0.2">
      <c r="A1916" s="382">
        <v>7720108</v>
      </c>
      <c r="B1916" s="382" t="e">
        <f>#REF!</f>
        <v>#REF!</v>
      </c>
      <c r="C1916" s="383">
        <f>LTS002a!I26</f>
        <v>0</v>
      </c>
      <c r="D1916" t="s">
        <v>724</v>
      </c>
    </row>
    <row r="1917" spans="1:4" x14ac:dyDescent="0.2">
      <c r="A1917" s="382">
        <v>7720109</v>
      </c>
      <c r="B1917" s="382" t="e">
        <f>#REF!</f>
        <v>#REF!</v>
      </c>
      <c r="C1917" s="383">
        <f>LTS002a!J26</f>
        <v>0</v>
      </c>
      <c r="D1917" t="s">
        <v>724</v>
      </c>
    </row>
    <row r="1918" spans="1:4" x14ac:dyDescent="0.2">
      <c r="A1918" s="382">
        <v>7720110</v>
      </c>
      <c r="B1918" s="382" t="e">
        <f>#REF!</f>
        <v>#REF!</v>
      </c>
      <c r="C1918" s="383">
        <f>LTS002a!K26</f>
        <v>0</v>
      </c>
      <c r="D1918" t="s">
        <v>724</v>
      </c>
    </row>
    <row r="1919" spans="1:4" x14ac:dyDescent="0.2">
      <c r="A1919" s="382">
        <v>7720201</v>
      </c>
      <c r="B1919" s="382" t="e">
        <f>#REF!</f>
        <v>#REF!</v>
      </c>
      <c r="C1919" s="383">
        <f>LTS002a!B27</f>
        <v>6</v>
      </c>
      <c r="D1919" t="s">
        <v>724</v>
      </c>
    </row>
    <row r="1920" spans="1:4" x14ac:dyDescent="0.2">
      <c r="A1920" s="382">
        <v>7720202</v>
      </c>
      <c r="B1920" s="382" t="e">
        <f>#REF!</f>
        <v>#REF!</v>
      </c>
      <c r="C1920" s="383">
        <f>LTS002a!C27</f>
        <v>11</v>
      </c>
      <c r="D1920" t="s">
        <v>724</v>
      </c>
    </row>
    <row r="1921" spans="1:4" x14ac:dyDescent="0.2">
      <c r="A1921" s="382">
        <v>7720203</v>
      </c>
      <c r="B1921" s="382" t="e">
        <f>#REF!</f>
        <v>#REF!</v>
      </c>
      <c r="C1921" s="383">
        <f>LTS002a!D27</f>
        <v>0</v>
      </c>
      <c r="D1921" t="s">
        <v>724</v>
      </c>
    </row>
    <row r="1922" spans="1:4" x14ac:dyDescent="0.2">
      <c r="A1922" s="382">
        <v>7720204</v>
      </c>
      <c r="B1922" s="382" t="e">
        <f>#REF!</f>
        <v>#REF!</v>
      </c>
      <c r="C1922" s="383">
        <f>LTS002a!E27</f>
        <v>0</v>
      </c>
      <c r="D1922" t="s">
        <v>724</v>
      </c>
    </row>
    <row r="1923" spans="1:4" x14ac:dyDescent="0.2">
      <c r="A1923" s="382">
        <v>7720205</v>
      </c>
      <c r="B1923" s="382" t="e">
        <f>#REF!</f>
        <v>#REF!</v>
      </c>
      <c r="C1923" s="383">
        <f>LTS002a!F27</f>
        <v>33</v>
      </c>
      <c r="D1923" t="s">
        <v>724</v>
      </c>
    </row>
    <row r="1924" spans="1:4" x14ac:dyDescent="0.2">
      <c r="A1924" s="382">
        <v>7720206</v>
      </c>
      <c r="B1924" s="382" t="e">
        <f>#REF!</f>
        <v>#REF!</v>
      </c>
      <c r="C1924" s="383">
        <f>LTS002a!G27</f>
        <v>52</v>
      </c>
      <c r="D1924" t="s">
        <v>724</v>
      </c>
    </row>
    <row r="1925" spans="1:4" x14ac:dyDescent="0.2">
      <c r="A1925" s="382">
        <v>7720207</v>
      </c>
      <c r="B1925" s="382" t="e">
        <f>#REF!</f>
        <v>#REF!</v>
      </c>
      <c r="C1925" s="383">
        <f>LTS002a!H27</f>
        <v>5</v>
      </c>
      <c r="D1925" t="s">
        <v>724</v>
      </c>
    </row>
    <row r="1926" spans="1:4" x14ac:dyDescent="0.2">
      <c r="A1926" s="382">
        <v>7720208</v>
      </c>
      <c r="B1926" s="382" t="e">
        <f>#REF!</f>
        <v>#REF!</v>
      </c>
      <c r="C1926" s="383">
        <f>LTS002a!I27</f>
        <v>0</v>
      </c>
      <c r="D1926" t="s">
        <v>724</v>
      </c>
    </row>
    <row r="1927" spans="1:4" x14ac:dyDescent="0.2">
      <c r="A1927" s="382">
        <v>7720209</v>
      </c>
      <c r="B1927" s="382" t="e">
        <f>#REF!</f>
        <v>#REF!</v>
      </c>
      <c r="C1927" s="383">
        <f>LTS002a!J27</f>
        <v>12</v>
      </c>
      <c r="D1927" t="s">
        <v>724</v>
      </c>
    </row>
    <row r="1928" spans="1:4" x14ac:dyDescent="0.2">
      <c r="A1928" s="382">
        <v>7720210</v>
      </c>
      <c r="B1928" s="382" t="e">
        <f>#REF!</f>
        <v>#REF!</v>
      </c>
      <c r="C1928" s="383">
        <f>LTS002a!K27</f>
        <v>119</v>
      </c>
      <c r="D1928" t="s">
        <v>724</v>
      </c>
    </row>
    <row r="1929" spans="1:4" x14ac:dyDescent="0.2">
      <c r="A1929" s="382">
        <v>7720301</v>
      </c>
      <c r="B1929" s="382" t="e">
        <f>#REF!</f>
        <v>#REF!</v>
      </c>
      <c r="C1929" s="383">
        <f>LTS002a!B28</f>
        <v>0</v>
      </c>
      <c r="D1929" t="s">
        <v>724</v>
      </c>
    </row>
    <row r="1930" spans="1:4" x14ac:dyDescent="0.2">
      <c r="A1930" s="382">
        <v>7720302</v>
      </c>
      <c r="B1930" s="382" t="e">
        <f>#REF!</f>
        <v>#REF!</v>
      </c>
      <c r="C1930" s="383">
        <f>LTS002a!C28</f>
        <v>0</v>
      </c>
      <c r="D1930" t="s">
        <v>724</v>
      </c>
    </row>
    <row r="1931" spans="1:4" x14ac:dyDescent="0.2">
      <c r="A1931" s="382">
        <v>7720303</v>
      </c>
      <c r="B1931" s="382" t="e">
        <f>#REF!</f>
        <v>#REF!</v>
      </c>
      <c r="C1931" s="383">
        <f>LTS002a!D28</f>
        <v>0</v>
      </c>
      <c r="D1931" t="s">
        <v>724</v>
      </c>
    </row>
    <row r="1932" spans="1:4" x14ac:dyDescent="0.2">
      <c r="A1932" s="382">
        <v>7720304</v>
      </c>
      <c r="B1932" s="382" t="e">
        <f>#REF!</f>
        <v>#REF!</v>
      </c>
      <c r="C1932" s="383">
        <f>LTS002a!E28</f>
        <v>0</v>
      </c>
      <c r="D1932" t="s">
        <v>724</v>
      </c>
    </row>
    <row r="1933" spans="1:4" x14ac:dyDescent="0.2">
      <c r="A1933" s="382">
        <v>7720305</v>
      </c>
      <c r="B1933" s="382" t="e">
        <f>#REF!</f>
        <v>#REF!</v>
      </c>
      <c r="C1933" s="383">
        <f>LTS002a!F28</f>
        <v>0</v>
      </c>
      <c r="D1933" t="s">
        <v>724</v>
      </c>
    </row>
    <row r="1934" spans="1:4" x14ac:dyDescent="0.2">
      <c r="A1934" s="382">
        <v>7720306</v>
      </c>
      <c r="B1934" s="382" t="e">
        <f>#REF!</f>
        <v>#REF!</v>
      </c>
      <c r="C1934" s="383">
        <f>LTS002a!G28</f>
        <v>1</v>
      </c>
      <c r="D1934" t="s">
        <v>724</v>
      </c>
    </row>
    <row r="1935" spans="1:4" x14ac:dyDescent="0.2">
      <c r="A1935" s="382">
        <v>7720307</v>
      </c>
      <c r="B1935" s="382" t="e">
        <f>#REF!</f>
        <v>#REF!</v>
      </c>
      <c r="C1935" s="383">
        <f>LTS002a!H28</f>
        <v>0</v>
      </c>
      <c r="D1935" t="s">
        <v>724</v>
      </c>
    </row>
    <row r="1936" spans="1:4" x14ac:dyDescent="0.2">
      <c r="A1936" s="382">
        <v>7720308</v>
      </c>
      <c r="B1936" s="382" t="e">
        <f>#REF!</f>
        <v>#REF!</v>
      </c>
      <c r="C1936" s="383">
        <f>LTS002a!I28</f>
        <v>0</v>
      </c>
      <c r="D1936" t="s">
        <v>724</v>
      </c>
    </row>
    <row r="1937" spans="1:4" x14ac:dyDescent="0.2">
      <c r="A1937" s="382">
        <v>7720309</v>
      </c>
      <c r="B1937" s="382" t="e">
        <f>#REF!</f>
        <v>#REF!</v>
      </c>
      <c r="C1937" s="383">
        <f>LTS002a!J28</f>
        <v>0</v>
      </c>
      <c r="D1937" t="s">
        <v>724</v>
      </c>
    </row>
    <row r="1938" spans="1:4" x14ac:dyDescent="0.2">
      <c r="A1938" s="382">
        <v>7720310</v>
      </c>
      <c r="B1938" s="382" t="e">
        <f>#REF!</f>
        <v>#REF!</v>
      </c>
      <c r="C1938" s="383">
        <f>LTS002a!K28</f>
        <v>1</v>
      </c>
      <c r="D1938" t="s">
        <v>724</v>
      </c>
    </row>
    <row r="1939" spans="1:4" x14ac:dyDescent="0.2">
      <c r="A1939" s="382">
        <v>7720401</v>
      </c>
      <c r="B1939" s="382" t="e">
        <f>#REF!</f>
        <v>#REF!</v>
      </c>
      <c r="C1939" s="383">
        <f>LTS002a!B29</f>
        <v>0</v>
      </c>
      <c r="D1939" t="s">
        <v>724</v>
      </c>
    </row>
    <row r="1940" spans="1:4" x14ac:dyDescent="0.2">
      <c r="A1940" s="382">
        <v>7720402</v>
      </c>
      <c r="B1940" s="382" t="e">
        <f>#REF!</f>
        <v>#REF!</v>
      </c>
      <c r="C1940" s="383">
        <f>LTS002a!C29</f>
        <v>0</v>
      </c>
      <c r="D1940" t="s">
        <v>724</v>
      </c>
    </row>
    <row r="1941" spans="1:4" x14ac:dyDescent="0.2">
      <c r="A1941" s="382">
        <v>7720403</v>
      </c>
      <c r="B1941" s="382" t="e">
        <f>#REF!</f>
        <v>#REF!</v>
      </c>
      <c r="C1941" s="383">
        <f>LTS002a!D29</f>
        <v>0</v>
      </c>
      <c r="D1941" t="s">
        <v>724</v>
      </c>
    </row>
    <row r="1942" spans="1:4" x14ac:dyDescent="0.2">
      <c r="A1942" s="382">
        <v>7720404</v>
      </c>
      <c r="B1942" s="382" t="e">
        <f>#REF!</f>
        <v>#REF!</v>
      </c>
      <c r="C1942" s="383">
        <f>LTS002a!E29</f>
        <v>0</v>
      </c>
      <c r="D1942" t="s">
        <v>724</v>
      </c>
    </row>
    <row r="1943" spans="1:4" x14ac:dyDescent="0.2">
      <c r="A1943" s="382">
        <v>7720405</v>
      </c>
      <c r="B1943" s="382" t="e">
        <f>#REF!</f>
        <v>#REF!</v>
      </c>
      <c r="C1943" s="383">
        <f>LTS002a!F29</f>
        <v>0</v>
      </c>
      <c r="D1943" t="s">
        <v>724</v>
      </c>
    </row>
    <row r="1944" spans="1:4" x14ac:dyDescent="0.2">
      <c r="A1944" s="382">
        <v>7720406</v>
      </c>
      <c r="B1944" s="382" t="e">
        <f>#REF!</f>
        <v>#REF!</v>
      </c>
      <c r="C1944" s="383">
        <f>LTS002a!G29</f>
        <v>0</v>
      </c>
      <c r="D1944" t="s">
        <v>724</v>
      </c>
    </row>
    <row r="1945" spans="1:4" x14ac:dyDescent="0.2">
      <c r="A1945" s="382">
        <v>7720407</v>
      </c>
      <c r="B1945" s="382" t="e">
        <f>#REF!</f>
        <v>#REF!</v>
      </c>
      <c r="C1945" s="383">
        <f>LTS002a!H29</f>
        <v>0</v>
      </c>
      <c r="D1945" t="s">
        <v>724</v>
      </c>
    </row>
    <row r="1946" spans="1:4" x14ac:dyDescent="0.2">
      <c r="A1946" s="382">
        <v>7720408</v>
      </c>
      <c r="B1946" s="382" t="e">
        <f>#REF!</f>
        <v>#REF!</v>
      </c>
      <c r="C1946" s="383">
        <f>LTS002a!I29</f>
        <v>0</v>
      </c>
      <c r="D1946" t="s">
        <v>724</v>
      </c>
    </row>
    <row r="1947" spans="1:4" x14ac:dyDescent="0.2">
      <c r="A1947" s="382">
        <v>7720409</v>
      </c>
      <c r="B1947" s="382" t="e">
        <f>#REF!</f>
        <v>#REF!</v>
      </c>
      <c r="C1947" s="383">
        <f>LTS002a!J29</f>
        <v>1</v>
      </c>
      <c r="D1947" t="s">
        <v>724</v>
      </c>
    </row>
    <row r="1948" spans="1:4" x14ac:dyDescent="0.2">
      <c r="A1948" s="382">
        <v>7720410</v>
      </c>
      <c r="B1948" s="382" t="e">
        <f>#REF!</f>
        <v>#REF!</v>
      </c>
      <c r="C1948" s="383">
        <f>LTS002a!K29</f>
        <v>1</v>
      </c>
      <c r="D1948" t="s">
        <v>724</v>
      </c>
    </row>
    <row r="1949" spans="1:4" x14ac:dyDescent="0.2">
      <c r="A1949" s="382">
        <v>7720501</v>
      </c>
      <c r="B1949" s="382" t="e">
        <f>#REF!</f>
        <v>#REF!</v>
      </c>
      <c r="C1949" s="383">
        <f>LTS002a!B30</f>
        <v>3</v>
      </c>
      <c r="D1949" t="s">
        <v>724</v>
      </c>
    </row>
    <row r="1950" spans="1:4" x14ac:dyDescent="0.2">
      <c r="A1950" s="382">
        <v>7720502</v>
      </c>
      <c r="B1950" s="382" t="e">
        <f>#REF!</f>
        <v>#REF!</v>
      </c>
      <c r="C1950" s="383">
        <f>LTS002a!C30</f>
        <v>5</v>
      </c>
      <c r="D1950" t="s">
        <v>724</v>
      </c>
    </row>
    <row r="1951" spans="1:4" x14ac:dyDescent="0.2">
      <c r="A1951" s="382">
        <v>7720503</v>
      </c>
      <c r="B1951" s="382" t="e">
        <f>#REF!</f>
        <v>#REF!</v>
      </c>
      <c r="C1951" s="383">
        <f>LTS002a!D30</f>
        <v>0</v>
      </c>
      <c r="D1951" t="s">
        <v>724</v>
      </c>
    </row>
    <row r="1952" spans="1:4" x14ac:dyDescent="0.2">
      <c r="A1952" s="382">
        <v>7720504</v>
      </c>
      <c r="B1952" s="382" t="e">
        <f>#REF!</f>
        <v>#REF!</v>
      </c>
      <c r="C1952" s="383">
        <f>LTS002a!E30</f>
        <v>0</v>
      </c>
      <c r="D1952" t="s">
        <v>724</v>
      </c>
    </row>
    <row r="1953" spans="1:4" x14ac:dyDescent="0.2">
      <c r="A1953" s="382">
        <v>7720505</v>
      </c>
      <c r="B1953" s="382" t="e">
        <f>#REF!</f>
        <v>#REF!</v>
      </c>
      <c r="C1953" s="383">
        <f>LTS002a!F30</f>
        <v>23</v>
      </c>
      <c r="D1953" t="s">
        <v>724</v>
      </c>
    </row>
    <row r="1954" spans="1:4" x14ac:dyDescent="0.2">
      <c r="A1954" s="382">
        <v>7720506</v>
      </c>
      <c r="B1954" s="382" t="e">
        <f>#REF!</f>
        <v>#REF!</v>
      </c>
      <c r="C1954" s="383">
        <f>LTS002a!G30</f>
        <v>55</v>
      </c>
      <c r="D1954" t="s">
        <v>724</v>
      </c>
    </row>
    <row r="1955" spans="1:4" x14ac:dyDescent="0.2">
      <c r="A1955" s="382">
        <v>7720507</v>
      </c>
      <c r="B1955" s="382" t="e">
        <f>#REF!</f>
        <v>#REF!</v>
      </c>
      <c r="C1955" s="383">
        <f>LTS002a!H30</f>
        <v>3</v>
      </c>
      <c r="D1955" t="s">
        <v>724</v>
      </c>
    </row>
    <row r="1956" spans="1:4" x14ac:dyDescent="0.2">
      <c r="A1956" s="382">
        <v>7720508</v>
      </c>
      <c r="B1956" s="382" t="e">
        <f>#REF!</f>
        <v>#REF!</v>
      </c>
      <c r="C1956" s="383">
        <f>LTS002a!I30</f>
        <v>0</v>
      </c>
      <c r="D1956" t="s">
        <v>724</v>
      </c>
    </row>
    <row r="1957" spans="1:4" x14ac:dyDescent="0.2">
      <c r="A1957" s="382">
        <v>7720509</v>
      </c>
      <c r="B1957" s="382" t="e">
        <f>#REF!</f>
        <v>#REF!</v>
      </c>
      <c r="C1957" s="383">
        <f>LTS002a!J30</f>
        <v>4</v>
      </c>
      <c r="D1957" t="s">
        <v>724</v>
      </c>
    </row>
    <row r="1958" spans="1:4" x14ac:dyDescent="0.2">
      <c r="A1958" s="382">
        <v>7720510</v>
      </c>
      <c r="B1958" s="382" t="e">
        <f>#REF!</f>
        <v>#REF!</v>
      </c>
      <c r="C1958" s="383">
        <f>LTS002a!K30</f>
        <v>93</v>
      </c>
      <c r="D1958" t="s">
        <v>724</v>
      </c>
    </row>
    <row r="1959" spans="1:4" x14ac:dyDescent="0.2">
      <c r="A1959" s="382">
        <v>7720601</v>
      </c>
      <c r="B1959" s="382" t="e">
        <f>#REF!</f>
        <v>#REF!</v>
      </c>
      <c r="C1959" s="383">
        <f>LTS002a!B31</f>
        <v>0</v>
      </c>
      <c r="D1959" t="s">
        <v>724</v>
      </c>
    </row>
    <row r="1960" spans="1:4" x14ac:dyDescent="0.2">
      <c r="A1960" s="382">
        <v>7720602</v>
      </c>
      <c r="B1960" s="382" t="e">
        <f>#REF!</f>
        <v>#REF!</v>
      </c>
      <c r="C1960" s="383">
        <f>LTS002a!C31</f>
        <v>0</v>
      </c>
      <c r="D1960" t="s">
        <v>724</v>
      </c>
    </row>
    <row r="1961" spans="1:4" x14ac:dyDescent="0.2">
      <c r="A1961" s="382">
        <v>7720603</v>
      </c>
      <c r="B1961" s="382" t="e">
        <f>#REF!</f>
        <v>#REF!</v>
      </c>
      <c r="C1961" s="383">
        <f>LTS002a!D31</f>
        <v>0</v>
      </c>
      <c r="D1961" t="s">
        <v>724</v>
      </c>
    </row>
    <row r="1962" spans="1:4" x14ac:dyDescent="0.2">
      <c r="A1962" s="382">
        <v>7720604</v>
      </c>
      <c r="B1962" s="382" t="e">
        <f>#REF!</f>
        <v>#REF!</v>
      </c>
      <c r="C1962" s="383">
        <f>LTS002a!E31</f>
        <v>0</v>
      </c>
      <c r="D1962" t="s">
        <v>724</v>
      </c>
    </row>
    <row r="1963" spans="1:4" x14ac:dyDescent="0.2">
      <c r="A1963" s="382">
        <v>7720605</v>
      </c>
      <c r="B1963" s="382" t="e">
        <f>#REF!</f>
        <v>#REF!</v>
      </c>
      <c r="C1963" s="383">
        <f>LTS002a!F31</f>
        <v>0</v>
      </c>
      <c r="D1963" t="s">
        <v>724</v>
      </c>
    </row>
    <row r="1964" spans="1:4" x14ac:dyDescent="0.2">
      <c r="A1964" s="382">
        <v>7720606</v>
      </c>
      <c r="B1964" s="382" t="e">
        <f>#REF!</f>
        <v>#REF!</v>
      </c>
      <c r="C1964" s="383">
        <f>LTS002a!G31</f>
        <v>0</v>
      </c>
      <c r="D1964" t="s">
        <v>724</v>
      </c>
    </row>
    <row r="1965" spans="1:4" x14ac:dyDescent="0.2">
      <c r="A1965" s="382">
        <v>7720607</v>
      </c>
      <c r="B1965" s="382" t="e">
        <f>#REF!</f>
        <v>#REF!</v>
      </c>
      <c r="C1965" s="383">
        <f>LTS002a!H31</f>
        <v>0</v>
      </c>
      <c r="D1965" t="s">
        <v>724</v>
      </c>
    </row>
    <row r="1966" spans="1:4" x14ac:dyDescent="0.2">
      <c r="A1966" s="382">
        <v>7720608</v>
      </c>
      <c r="B1966" s="382" t="e">
        <f>#REF!</f>
        <v>#REF!</v>
      </c>
      <c r="C1966" s="383">
        <f>LTS002a!I31</f>
        <v>0</v>
      </c>
      <c r="D1966" t="s">
        <v>724</v>
      </c>
    </row>
    <row r="1967" spans="1:4" x14ac:dyDescent="0.2">
      <c r="A1967" s="382">
        <v>7720609</v>
      </c>
      <c r="B1967" s="382" t="e">
        <f>#REF!</f>
        <v>#REF!</v>
      </c>
      <c r="C1967" s="383">
        <f>LTS002a!J31</f>
        <v>0</v>
      </c>
      <c r="D1967" t="s">
        <v>724</v>
      </c>
    </row>
    <row r="1968" spans="1:4" x14ac:dyDescent="0.2">
      <c r="A1968" s="382">
        <v>7720610</v>
      </c>
      <c r="B1968" s="382" t="e">
        <f>#REF!</f>
        <v>#REF!</v>
      </c>
      <c r="C1968" s="383">
        <f>LTS002a!K31</f>
        <v>0</v>
      </c>
      <c r="D1968" t="s">
        <v>724</v>
      </c>
    </row>
    <row r="1969" spans="1:4" x14ac:dyDescent="0.2">
      <c r="A1969" s="382">
        <v>7720701</v>
      </c>
      <c r="B1969" s="382" t="e">
        <f>#REF!</f>
        <v>#REF!</v>
      </c>
      <c r="C1969" s="383">
        <f>LTS002a!B32</f>
        <v>0</v>
      </c>
      <c r="D1969" t="s">
        <v>724</v>
      </c>
    </row>
    <row r="1970" spans="1:4" x14ac:dyDescent="0.2">
      <c r="A1970" s="382">
        <v>7720702</v>
      </c>
      <c r="B1970" s="382" t="e">
        <f>#REF!</f>
        <v>#REF!</v>
      </c>
      <c r="C1970" s="383">
        <f>LTS002a!C32</f>
        <v>0</v>
      </c>
      <c r="D1970" t="s">
        <v>724</v>
      </c>
    </row>
    <row r="1971" spans="1:4" x14ac:dyDescent="0.2">
      <c r="A1971" s="382">
        <v>7720703</v>
      </c>
      <c r="B1971" s="382" t="e">
        <f>#REF!</f>
        <v>#REF!</v>
      </c>
      <c r="C1971" s="383">
        <f>LTS002a!D32</f>
        <v>0</v>
      </c>
      <c r="D1971" t="s">
        <v>724</v>
      </c>
    </row>
    <row r="1972" spans="1:4" x14ac:dyDescent="0.2">
      <c r="A1972" s="382">
        <v>7720704</v>
      </c>
      <c r="B1972" s="382" t="e">
        <f>#REF!</f>
        <v>#REF!</v>
      </c>
      <c r="C1972" s="383">
        <f>LTS002a!E32</f>
        <v>0</v>
      </c>
      <c r="D1972" t="s">
        <v>724</v>
      </c>
    </row>
    <row r="1973" spans="1:4" x14ac:dyDescent="0.2">
      <c r="A1973" s="382">
        <v>7720705</v>
      </c>
      <c r="B1973" s="382" t="e">
        <f>#REF!</f>
        <v>#REF!</v>
      </c>
      <c r="C1973" s="383">
        <f>LTS002a!F32</f>
        <v>0</v>
      </c>
      <c r="D1973" t="s">
        <v>724</v>
      </c>
    </row>
    <row r="1974" spans="1:4" x14ac:dyDescent="0.2">
      <c r="A1974" s="382">
        <v>7720706</v>
      </c>
      <c r="B1974" s="382" t="e">
        <f>#REF!</f>
        <v>#REF!</v>
      </c>
      <c r="C1974" s="383">
        <f>LTS002a!G32</f>
        <v>0</v>
      </c>
      <c r="D1974" t="s">
        <v>724</v>
      </c>
    </row>
    <row r="1975" spans="1:4" x14ac:dyDescent="0.2">
      <c r="A1975" s="382">
        <v>7720707</v>
      </c>
      <c r="B1975" s="382" t="e">
        <f>#REF!</f>
        <v>#REF!</v>
      </c>
      <c r="C1975" s="383">
        <f>LTS002a!H32</f>
        <v>0</v>
      </c>
      <c r="D1975" t="s">
        <v>724</v>
      </c>
    </row>
    <row r="1976" spans="1:4" x14ac:dyDescent="0.2">
      <c r="A1976" s="382">
        <v>7720708</v>
      </c>
      <c r="B1976" s="382" t="e">
        <f>#REF!</f>
        <v>#REF!</v>
      </c>
      <c r="C1976" s="383">
        <f>LTS002a!I32</f>
        <v>0</v>
      </c>
      <c r="D1976" t="s">
        <v>724</v>
      </c>
    </row>
    <row r="1977" spans="1:4" x14ac:dyDescent="0.2">
      <c r="A1977" s="382">
        <v>7720709</v>
      </c>
      <c r="B1977" s="382" t="e">
        <f>#REF!</f>
        <v>#REF!</v>
      </c>
      <c r="C1977" s="383">
        <f>LTS002a!J32</f>
        <v>0</v>
      </c>
      <c r="D1977" t="s">
        <v>724</v>
      </c>
    </row>
    <row r="1978" spans="1:4" x14ac:dyDescent="0.2">
      <c r="A1978" s="382">
        <v>7720710</v>
      </c>
      <c r="B1978" s="382" t="e">
        <f>#REF!</f>
        <v>#REF!</v>
      </c>
      <c r="C1978" s="383">
        <f>LTS002a!K32</f>
        <v>0</v>
      </c>
      <c r="D1978" t="s">
        <v>724</v>
      </c>
    </row>
    <row r="1979" spans="1:4" x14ac:dyDescent="0.2">
      <c r="A1979" s="382">
        <v>7720801</v>
      </c>
      <c r="B1979" s="382" t="e">
        <f>#REF!</f>
        <v>#REF!</v>
      </c>
      <c r="C1979" s="383">
        <f>LTS002a!B33</f>
        <v>25</v>
      </c>
      <c r="D1979" t="s">
        <v>724</v>
      </c>
    </row>
    <row r="1980" spans="1:4" x14ac:dyDescent="0.2">
      <c r="A1980" s="382">
        <v>7720802</v>
      </c>
      <c r="B1980" s="382" t="e">
        <f>#REF!</f>
        <v>#REF!</v>
      </c>
      <c r="C1980" s="383">
        <f>LTS002a!C33</f>
        <v>55</v>
      </c>
      <c r="D1980" t="s">
        <v>724</v>
      </c>
    </row>
    <row r="1981" spans="1:4" x14ac:dyDescent="0.2">
      <c r="A1981" s="382">
        <v>7720803</v>
      </c>
      <c r="B1981" s="382" t="e">
        <f>#REF!</f>
        <v>#REF!</v>
      </c>
      <c r="C1981" s="383">
        <f>LTS002a!D33</f>
        <v>4</v>
      </c>
      <c r="D1981" t="s">
        <v>724</v>
      </c>
    </row>
    <row r="1982" spans="1:4" x14ac:dyDescent="0.2">
      <c r="A1982" s="382">
        <v>7720804</v>
      </c>
      <c r="B1982" s="382" t="e">
        <f>#REF!</f>
        <v>#REF!</v>
      </c>
      <c r="C1982" s="383">
        <f>LTS002a!E33</f>
        <v>1</v>
      </c>
      <c r="D1982" t="s">
        <v>724</v>
      </c>
    </row>
    <row r="1983" spans="1:4" x14ac:dyDescent="0.2">
      <c r="A1983" s="382">
        <v>7720805</v>
      </c>
      <c r="B1983" s="382" t="e">
        <f>#REF!</f>
        <v>#REF!</v>
      </c>
      <c r="C1983" s="383">
        <f>LTS002a!F33</f>
        <v>759</v>
      </c>
      <c r="D1983" t="s">
        <v>724</v>
      </c>
    </row>
    <row r="1984" spans="1:4" x14ac:dyDescent="0.2">
      <c r="A1984" s="382">
        <v>7720806</v>
      </c>
      <c r="B1984" s="382" t="e">
        <f>#REF!</f>
        <v>#REF!</v>
      </c>
      <c r="C1984" s="383">
        <f>LTS002a!G33</f>
        <v>532</v>
      </c>
      <c r="D1984" t="s">
        <v>724</v>
      </c>
    </row>
    <row r="1985" spans="1:4" x14ac:dyDescent="0.2">
      <c r="A1985" s="382">
        <v>7720807</v>
      </c>
      <c r="B1985" s="382" t="e">
        <f>#REF!</f>
        <v>#REF!</v>
      </c>
      <c r="C1985" s="383">
        <f>LTS002a!H33</f>
        <v>60</v>
      </c>
      <c r="D1985" t="s">
        <v>724</v>
      </c>
    </row>
    <row r="1986" spans="1:4" x14ac:dyDescent="0.2">
      <c r="A1986" s="382">
        <v>7720808</v>
      </c>
      <c r="B1986" s="382" t="e">
        <f>#REF!</f>
        <v>#REF!</v>
      </c>
      <c r="C1986" s="383">
        <f>LTS002a!I33</f>
        <v>0</v>
      </c>
      <c r="D1986" t="s">
        <v>724</v>
      </c>
    </row>
    <row r="1987" spans="1:4" x14ac:dyDescent="0.2">
      <c r="A1987" s="382">
        <v>7720809</v>
      </c>
      <c r="B1987" s="382" t="e">
        <f>#REF!</f>
        <v>#REF!</v>
      </c>
      <c r="C1987" s="383">
        <f>LTS002a!J33</f>
        <v>19</v>
      </c>
      <c r="D1987" t="s">
        <v>724</v>
      </c>
    </row>
    <row r="1988" spans="1:4" x14ac:dyDescent="0.2">
      <c r="A1988" s="382">
        <v>7720810</v>
      </c>
      <c r="B1988" s="382" t="e">
        <f>#REF!</f>
        <v>#REF!</v>
      </c>
      <c r="C1988" s="383">
        <f>LTS002a!K33</f>
        <v>1455</v>
      </c>
      <c r="D1988" t="s">
        <v>724</v>
      </c>
    </row>
    <row r="1989" spans="1:4" x14ac:dyDescent="0.2">
      <c r="A1989" s="382">
        <v>7720901</v>
      </c>
      <c r="B1989" s="382" t="e">
        <f>#REF!</f>
        <v>#REF!</v>
      </c>
      <c r="C1989" s="383">
        <f>LTS002a!B34</f>
        <v>0</v>
      </c>
      <c r="D1989" t="s">
        <v>724</v>
      </c>
    </row>
    <row r="1990" spans="1:4" x14ac:dyDescent="0.2">
      <c r="A1990" s="382">
        <v>7720902</v>
      </c>
      <c r="B1990" s="382" t="e">
        <f>#REF!</f>
        <v>#REF!</v>
      </c>
      <c r="C1990" s="383">
        <f>LTS002a!C34</f>
        <v>0</v>
      </c>
      <c r="D1990" t="s">
        <v>724</v>
      </c>
    </row>
    <row r="1991" spans="1:4" x14ac:dyDescent="0.2">
      <c r="A1991" s="382">
        <v>7720903</v>
      </c>
      <c r="B1991" s="382" t="e">
        <f>#REF!</f>
        <v>#REF!</v>
      </c>
      <c r="C1991" s="383">
        <f>LTS002a!D34</f>
        <v>0</v>
      </c>
      <c r="D1991" t="s">
        <v>724</v>
      </c>
    </row>
    <row r="1992" spans="1:4" x14ac:dyDescent="0.2">
      <c r="A1992" s="382">
        <v>7720904</v>
      </c>
      <c r="B1992" s="382" t="e">
        <f>#REF!</f>
        <v>#REF!</v>
      </c>
      <c r="C1992" s="383">
        <f>LTS002a!E34</f>
        <v>0</v>
      </c>
      <c r="D1992" t="s">
        <v>724</v>
      </c>
    </row>
    <row r="1993" spans="1:4" x14ac:dyDescent="0.2">
      <c r="A1993" s="382">
        <v>7720905</v>
      </c>
      <c r="B1993" s="382" t="e">
        <f>#REF!</f>
        <v>#REF!</v>
      </c>
      <c r="C1993" s="383">
        <f>LTS002a!F34</f>
        <v>0</v>
      </c>
      <c r="D1993" t="s">
        <v>724</v>
      </c>
    </row>
    <row r="1994" spans="1:4" x14ac:dyDescent="0.2">
      <c r="A1994" s="382">
        <v>7720906</v>
      </c>
      <c r="B1994" s="382" t="e">
        <f>#REF!</f>
        <v>#REF!</v>
      </c>
      <c r="C1994" s="383">
        <f>LTS002a!G34</f>
        <v>0</v>
      </c>
      <c r="D1994" t="s">
        <v>724</v>
      </c>
    </row>
    <row r="1995" spans="1:4" x14ac:dyDescent="0.2">
      <c r="A1995" s="382">
        <v>7720907</v>
      </c>
      <c r="B1995" s="382" t="e">
        <f>#REF!</f>
        <v>#REF!</v>
      </c>
      <c r="C1995" s="383">
        <f>LTS002a!H34</f>
        <v>0</v>
      </c>
      <c r="D1995" t="s">
        <v>724</v>
      </c>
    </row>
    <row r="1996" spans="1:4" x14ac:dyDescent="0.2">
      <c r="A1996" s="382">
        <v>7720908</v>
      </c>
      <c r="B1996" s="382" t="e">
        <f>#REF!</f>
        <v>#REF!</v>
      </c>
      <c r="C1996" s="383">
        <f>LTS002a!I34</f>
        <v>0</v>
      </c>
      <c r="D1996" t="s">
        <v>724</v>
      </c>
    </row>
    <row r="1997" spans="1:4" x14ac:dyDescent="0.2">
      <c r="A1997" s="382">
        <v>7720909</v>
      </c>
      <c r="B1997" s="382" t="e">
        <f>#REF!</f>
        <v>#REF!</v>
      </c>
      <c r="C1997" s="383">
        <f>LTS002a!J34</f>
        <v>0</v>
      </c>
      <c r="D1997" t="s">
        <v>724</v>
      </c>
    </row>
    <row r="1998" spans="1:4" x14ac:dyDescent="0.2">
      <c r="A1998" s="382">
        <v>7720910</v>
      </c>
      <c r="B1998" s="382" t="e">
        <f>#REF!</f>
        <v>#REF!</v>
      </c>
      <c r="C1998" s="383">
        <f>LTS002a!K34</f>
        <v>0</v>
      </c>
      <c r="D1998" t="s">
        <v>724</v>
      </c>
    </row>
    <row r="1999" spans="1:4" x14ac:dyDescent="0.2">
      <c r="A1999" s="382">
        <v>7721001</v>
      </c>
      <c r="B1999" s="382" t="e">
        <f>#REF!</f>
        <v>#REF!</v>
      </c>
      <c r="C1999" s="383">
        <f>LTS002a!B37</f>
        <v>1669</v>
      </c>
      <c r="D1999" t="s">
        <v>724</v>
      </c>
    </row>
    <row r="2000" spans="1:4" x14ac:dyDescent="0.2">
      <c r="A2000" s="382">
        <v>7721010</v>
      </c>
      <c r="B2000" s="382" t="e">
        <f>#REF!</f>
        <v>#REF!</v>
      </c>
      <c r="C2000" s="383">
        <f>LTS002a!K36</f>
        <v>1669</v>
      </c>
      <c r="D2000" t="s">
        <v>724</v>
      </c>
    </row>
    <row r="2001" spans="1:4" x14ac:dyDescent="0.2">
      <c r="A2001" s="382">
        <v>7730101</v>
      </c>
      <c r="B2001" s="382" t="e">
        <f>#REF!</f>
        <v>#REF!</v>
      </c>
      <c r="C2001" s="383">
        <f>LTS002a!B43</f>
        <v>0</v>
      </c>
      <c r="D2001" t="s">
        <v>724</v>
      </c>
    </row>
    <row r="2002" spans="1:4" x14ac:dyDescent="0.2">
      <c r="A2002" s="382">
        <v>7730102</v>
      </c>
      <c r="B2002" s="382" t="e">
        <f>#REF!</f>
        <v>#REF!</v>
      </c>
      <c r="C2002" s="383">
        <f>LTS002a!C43</f>
        <v>1</v>
      </c>
      <c r="D2002" t="s">
        <v>724</v>
      </c>
    </row>
    <row r="2003" spans="1:4" x14ac:dyDescent="0.2">
      <c r="A2003" s="382">
        <v>7730201</v>
      </c>
      <c r="B2003" s="382" t="e">
        <f>#REF!</f>
        <v>#REF!</v>
      </c>
      <c r="C2003" s="383">
        <f>LTS002a!B44</f>
        <v>0</v>
      </c>
      <c r="D2003" t="s">
        <v>724</v>
      </c>
    </row>
    <row r="2004" spans="1:4" x14ac:dyDescent="0.2">
      <c r="A2004" s="382">
        <v>7730202</v>
      </c>
      <c r="B2004" s="382" t="e">
        <f>#REF!</f>
        <v>#REF!</v>
      </c>
      <c r="C2004" s="383">
        <f>LTS002a!C44</f>
        <v>3</v>
      </c>
      <c r="D2004" t="s">
        <v>724</v>
      </c>
    </row>
    <row r="2005" spans="1:4" x14ac:dyDescent="0.2">
      <c r="A2005" s="382">
        <v>7730301</v>
      </c>
      <c r="B2005" s="382" t="e">
        <f>#REF!</f>
        <v>#REF!</v>
      </c>
      <c r="C2005" s="383">
        <f>LTS002a!B45</f>
        <v>4</v>
      </c>
      <c r="D2005" t="s">
        <v>724</v>
      </c>
    </row>
    <row r="2006" spans="1:4" x14ac:dyDescent="0.2">
      <c r="A2006" s="382">
        <v>7750101</v>
      </c>
      <c r="B2006" s="382" t="e">
        <f>#REF!</f>
        <v>#REF!</v>
      </c>
      <c r="C2006" s="383">
        <f>LTS002b!B10</f>
        <v>0</v>
      </c>
      <c r="D2006" t="s">
        <v>724</v>
      </c>
    </row>
    <row r="2007" spans="1:4" x14ac:dyDescent="0.2">
      <c r="A2007" s="382">
        <v>7750102</v>
      </c>
      <c r="B2007" s="382" t="e">
        <f>#REF!</f>
        <v>#REF!</v>
      </c>
      <c r="C2007" s="383">
        <f>LTS002b!C10</f>
        <v>0</v>
      </c>
      <c r="D2007" t="s">
        <v>724</v>
      </c>
    </row>
    <row r="2008" spans="1:4" x14ac:dyDescent="0.2">
      <c r="A2008" s="382">
        <v>7750103</v>
      </c>
      <c r="B2008" s="382" t="e">
        <f>#REF!</f>
        <v>#REF!</v>
      </c>
      <c r="C2008" s="383">
        <f>LTS002b!D10</f>
        <v>0</v>
      </c>
      <c r="D2008" t="s">
        <v>724</v>
      </c>
    </row>
    <row r="2009" spans="1:4" x14ac:dyDescent="0.2">
      <c r="A2009" s="382">
        <v>7750104</v>
      </c>
      <c r="B2009" s="382" t="e">
        <f>#REF!</f>
        <v>#REF!</v>
      </c>
      <c r="C2009" s="383">
        <f>LTS002b!E10</f>
        <v>0</v>
      </c>
      <c r="D2009" t="s">
        <v>724</v>
      </c>
    </row>
    <row r="2010" spans="1:4" x14ac:dyDescent="0.2">
      <c r="A2010" s="382">
        <v>7750105</v>
      </c>
      <c r="B2010" s="382" t="e">
        <f>#REF!</f>
        <v>#REF!</v>
      </c>
      <c r="C2010" s="383">
        <f>LTS002b!F10</f>
        <v>0</v>
      </c>
      <c r="D2010" t="s">
        <v>724</v>
      </c>
    </row>
    <row r="2011" spans="1:4" x14ac:dyDescent="0.2">
      <c r="A2011" s="382">
        <v>7750106</v>
      </c>
      <c r="B2011" s="382" t="e">
        <f>#REF!</f>
        <v>#REF!</v>
      </c>
      <c r="C2011" s="383">
        <f>LTS002b!G10</f>
        <v>0</v>
      </c>
      <c r="D2011" t="s">
        <v>724</v>
      </c>
    </row>
    <row r="2012" spans="1:4" x14ac:dyDescent="0.2">
      <c r="A2012" s="382">
        <v>7750107</v>
      </c>
      <c r="B2012" s="382" t="e">
        <f>#REF!</f>
        <v>#REF!</v>
      </c>
      <c r="C2012" s="383">
        <f>LTS002b!H10</f>
        <v>0</v>
      </c>
      <c r="D2012" t="s">
        <v>724</v>
      </c>
    </row>
    <row r="2013" spans="1:4" x14ac:dyDescent="0.2">
      <c r="A2013" s="382">
        <v>7750108</v>
      </c>
      <c r="B2013" s="382" t="e">
        <f>#REF!</f>
        <v>#REF!</v>
      </c>
      <c r="C2013" s="383">
        <f>LTS002b!I10</f>
        <v>0</v>
      </c>
      <c r="D2013" t="s">
        <v>724</v>
      </c>
    </row>
    <row r="2014" spans="1:4" x14ac:dyDescent="0.2">
      <c r="A2014" s="382">
        <v>7750109</v>
      </c>
      <c r="B2014" s="382" t="e">
        <f>#REF!</f>
        <v>#REF!</v>
      </c>
      <c r="C2014" s="383">
        <f>LTS002b!J10</f>
        <v>0</v>
      </c>
      <c r="D2014" t="s">
        <v>724</v>
      </c>
    </row>
    <row r="2015" spans="1:4" x14ac:dyDescent="0.2">
      <c r="A2015" s="382">
        <v>7750110</v>
      </c>
      <c r="B2015" s="382" t="e">
        <f>#REF!</f>
        <v>#REF!</v>
      </c>
      <c r="C2015" s="383">
        <f>LTS002b!K10</f>
        <v>0</v>
      </c>
      <c r="D2015" t="s">
        <v>724</v>
      </c>
    </row>
    <row r="2016" spans="1:4" x14ac:dyDescent="0.2">
      <c r="A2016" s="382">
        <v>7750201</v>
      </c>
      <c r="B2016" s="382" t="e">
        <f>#REF!</f>
        <v>#REF!</v>
      </c>
      <c r="C2016" s="383">
        <f>LTS002b!B11</f>
        <v>0</v>
      </c>
      <c r="D2016" t="s">
        <v>724</v>
      </c>
    </row>
    <row r="2017" spans="1:4" x14ac:dyDescent="0.2">
      <c r="A2017" s="382">
        <v>7750202</v>
      </c>
      <c r="B2017" s="382" t="e">
        <f>#REF!</f>
        <v>#REF!</v>
      </c>
      <c r="C2017" s="383">
        <f>LTS002b!C11</f>
        <v>0</v>
      </c>
      <c r="D2017" t="s">
        <v>724</v>
      </c>
    </row>
    <row r="2018" spans="1:4" x14ac:dyDescent="0.2">
      <c r="A2018" s="382">
        <v>7750203</v>
      </c>
      <c r="B2018" s="382" t="e">
        <f>#REF!</f>
        <v>#REF!</v>
      </c>
      <c r="C2018" s="383">
        <f>LTS002b!D11</f>
        <v>0</v>
      </c>
      <c r="D2018" t="s">
        <v>724</v>
      </c>
    </row>
    <row r="2019" spans="1:4" x14ac:dyDescent="0.2">
      <c r="A2019" s="382">
        <v>7750204</v>
      </c>
      <c r="B2019" s="382" t="e">
        <f>#REF!</f>
        <v>#REF!</v>
      </c>
      <c r="C2019" s="383">
        <f>LTS002b!E11</f>
        <v>0</v>
      </c>
      <c r="D2019" t="s">
        <v>724</v>
      </c>
    </row>
    <row r="2020" spans="1:4" x14ac:dyDescent="0.2">
      <c r="A2020" s="382">
        <v>7750205</v>
      </c>
      <c r="B2020" s="382" t="e">
        <f>#REF!</f>
        <v>#REF!</v>
      </c>
      <c r="C2020" s="383">
        <f>LTS002b!F11</f>
        <v>4</v>
      </c>
      <c r="D2020" t="s">
        <v>724</v>
      </c>
    </row>
    <row r="2021" spans="1:4" x14ac:dyDescent="0.2">
      <c r="A2021" s="382">
        <v>7750206</v>
      </c>
      <c r="B2021" s="382" t="e">
        <f>#REF!</f>
        <v>#REF!</v>
      </c>
      <c r="C2021" s="383">
        <f>LTS002b!G11</f>
        <v>2</v>
      </c>
      <c r="D2021" t="s">
        <v>724</v>
      </c>
    </row>
    <row r="2022" spans="1:4" x14ac:dyDescent="0.2">
      <c r="A2022" s="382">
        <v>7750207</v>
      </c>
      <c r="B2022" s="382" t="e">
        <f>#REF!</f>
        <v>#REF!</v>
      </c>
      <c r="C2022" s="383">
        <f>LTS002b!H11</f>
        <v>1</v>
      </c>
      <c r="D2022" t="s">
        <v>724</v>
      </c>
    </row>
    <row r="2023" spans="1:4" x14ac:dyDescent="0.2">
      <c r="A2023" s="382">
        <v>7750208</v>
      </c>
      <c r="B2023" s="382" t="e">
        <f>#REF!</f>
        <v>#REF!</v>
      </c>
      <c r="C2023" s="383">
        <f>LTS002b!I11</f>
        <v>0</v>
      </c>
      <c r="D2023" t="s">
        <v>724</v>
      </c>
    </row>
    <row r="2024" spans="1:4" x14ac:dyDescent="0.2">
      <c r="A2024" s="382">
        <v>7750209</v>
      </c>
      <c r="B2024" s="382" t="e">
        <f>#REF!</f>
        <v>#REF!</v>
      </c>
      <c r="C2024" s="383">
        <f>LTS002b!J11</f>
        <v>1</v>
      </c>
      <c r="D2024" t="s">
        <v>724</v>
      </c>
    </row>
    <row r="2025" spans="1:4" x14ac:dyDescent="0.2">
      <c r="A2025" s="382">
        <v>7750210</v>
      </c>
      <c r="B2025" s="382" t="e">
        <f>#REF!</f>
        <v>#REF!</v>
      </c>
      <c r="C2025" s="383">
        <f>LTS002b!K11</f>
        <v>8</v>
      </c>
      <c r="D2025" t="s">
        <v>724</v>
      </c>
    </row>
    <row r="2026" spans="1:4" x14ac:dyDescent="0.2">
      <c r="A2026" s="382">
        <v>7750301</v>
      </c>
      <c r="B2026" s="382" t="e">
        <f>#REF!</f>
        <v>#REF!</v>
      </c>
      <c r="C2026" s="383">
        <f>LTS002b!B12</f>
        <v>0</v>
      </c>
      <c r="D2026" t="s">
        <v>724</v>
      </c>
    </row>
    <row r="2027" spans="1:4" x14ac:dyDescent="0.2">
      <c r="A2027" s="382">
        <v>7750302</v>
      </c>
      <c r="B2027" s="382" t="e">
        <f>#REF!</f>
        <v>#REF!</v>
      </c>
      <c r="C2027" s="383">
        <f>LTS002b!C12</f>
        <v>0</v>
      </c>
      <c r="D2027" t="s">
        <v>724</v>
      </c>
    </row>
    <row r="2028" spans="1:4" x14ac:dyDescent="0.2">
      <c r="A2028" s="382">
        <v>7750303</v>
      </c>
      <c r="B2028" s="382" t="e">
        <f>#REF!</f>
        <v>#REF!</v>
      </c>
      <c r="C2028" s="383">
        <f>LTS002b!D12</f>
        <v>0</v>
      </c>
      <c r="D2028" t="s">
        <v>724</v>
      </c>
    </row>
    <row r="2029" spans="1:4" x14ac:dyDescent="0.2">
      <c r="A2029" s="382">
        <v>7750304</v>
      </c>
      <c r="B2029" s="382" t="e">
        <f>#REF!</f>
        <v>#REF!</v>
      </c>
      <c r="C2029" s="383">
        <f>LTS002b!E12</f>
        <v>0</v>
      </c>
      <c r="D2029" t="s">
        <v>724</v>
      </c>
    </row>
    <row r="2030" spans="1:4" x14ac:dyDescent="0.2">
      <c r="A2030" s="382">
        <v>7750305</v>
      </c>
      <c r="B2030" s="382" t="e">
        <f>#REF!</f>
        <v>#REF!</v>
      </c>
      <c r="C2030" s="383">
        <f>LTS002b!F12</f>
        <v>0</v>
      </c>
      <c r="D2030" t="s">
        <v>724</v>
      </c>
    </row>
    <row r="2031" spans="1:4" x14ac:dyDescent="0.2">
      <c r="A2031" s="382">
        <v>7750306</v>
      </c>
      <c r="B2031" s="382" t="e">
        <f>#REF!</f>
        <v>#REF!</v>
      </c>
      <c r="C2031" s="383">
        <f>LTS002b!G12</f>
        <v>0</v>
      </c>
      <c r="D2031" t="s">
        <v>724</v>
      </c>
    </row>
    <row r="2032" spans="1:4" x14ac:dyDescent="0.2">
      <c r="A2032" s="382">
        <v>7750307</v>
      </c>
      <c r="B2032" s="382" t="e">
        <f>#REF!</f>
        <v>#REF!</v>
      </c>
      <c r="C2032" s="383">
        <f>LTS002b!H12</f>
        <v>0</v>
      </c>
      <c r="D2032" t="s">
        <v>724</v>
      </c>
    </row>
    <row r="2033" spans="1:4" x14ac:dyDescent="0.2">
      <c r="A2033" s="382">
        <v>7750308</v>
      </c>
      <c r="B2033" s="382" t="e">
        <f>#REF!</f>
        <v>#REF!</v>
      </c>
      <c r="C2033" s="383">
        <f>LTS002b!I12</f>
        <v>0</v>
      </c>
      <c r="D2033" t="s">
        <v>724</v>
      </c>
    </row>
    <row r="2034" spans="1:4" x14ac:dyDescent="0.2">
      <c r="A2034" s="382">
        <v>7750309</v>
      </c>
      <c r="B2034" s="382" t="e">
        <f>#REF!</f>
        <v>#REF!</v>
      </c>
      <c r="C2034" s="383">
        <f>LTS002b!J12</f>
        <v>0</v>
      </c>
      <c r="D2034" t="s">
        <v>724</v>
      </c>
    </row>
    <row r="2035" spans="1:4" x14ac:dyDescent="0.2">
      <c r="A2035" s="382">
        <v>7750310</v>
      </c>
      <c r="B2035" s="382" t="e">
        <f>#REF!</f>
        <v>#REF!</v>
      </c>
      <c r="C2035" s="383">
        <f>LTS002b!K12</f>
        <v>0</v>
      </c>
      <c r="D2035" t="s">
        <v>724</v>
      </c>
    </row>
    <row r="2036" spans="1:4" x14ac:dyDescent="0.2">
      <c r="A2036" s="382">
        <v>7750401</v>
      </c>
      <c r="B2036" s="382" t="e">
        <f>#REF!</f>
        <v>#REF!</v>
      </c>
      <c r="C2036" s="383">
        <f>LTS002b!B13</f>
        <v>0</v>
      </c>
      <c r="D2036" t="s">
        <v>724</v>
      </c>
    </row>
    <row r="2037" spans="1:4" x14ac:dyDescent="0.2">
      <c r="A2037" s="382">
        <v>7750402</v>
      </c>
      <c r="B2037" s="382" t="e">
        <f>#REF!</f>
        <v>#REF!</v>
      </c>
      <c r="C2037" s="383">
        <f>LTS002b!C13</f>
        <v>0</v>
      </c>
      <c r="D2037" t="s">
        <v>724</v>
      </c>
    </row>
    <row r="2038" spans="1:4" x14ac:dyDescent="0.2">
      <c r="A2038" s="382">
        <v>7750403</v>
      </c>
      <c r="B2038" s="382" t="e">
        <f>#REF!</f>
        <v>#REF!</v>
      </c>
      <c r="C2038" s="383">
        <f>LTS002b!D13</f>
        <v>0</v>
      </c>
      <c r="D2038" t="s">
        <v>724</v>
      </c>
    </row>
    <row r="2039" spans="1:4" x14ac:dyDescent="0.2">
      <c r="A2039" s="382">
        <v>7750404</v>
      </c>
      <c r="B2039" s="382" t="e">
        <f>#REF!</f>
        <v>#REF!</v>
      </c>
      <c r="C2039" s="383">
        <f>LTS002b!E13</f>
        <v>0</v>
      </c>
      <c r="D2039" t="s">
        <v>724</v>
      </c>
    </row>
    <row r="2040" spans="1:4" x14ac:dyDescent="0.2">
      <c r="A2040" s="382">
        <v>7750405</v>
      </c>
      <c r="B2040" s="382" t="e">
        <f>#REF!</f>
        <v>#REF!</v>
      </c>
      <c r="C2040" s="383">
        <f>LTS002b!F13</f>
        <v>0</v>
      </c>
      <c r="D2040" t="s">
        <v>724</v>
      </c>
    </row>
    <row r="2041" spans="1:4" x14ac:dyDescent="0.2">
      <c r="A2041" s="382">
        <v>7750406</v>
      </c>
      <c r="B2041" s="382" t="e">
        <f>#REF!</f>
        <v>#REF!</v>
      </c>
      <c r="C2041" s="383">
        <f>LTS002b!G13</f>
        <v>0</v>
      </c>
      <c r="D2041" t="s">
        <v>724</v>
      </c>
    </row>
    <row r="2042" spans="1:4" x14ac:dyDescent="0.2">
      <c r="A2042" s="382">
        <v>7750407</v>
      </c>
      <c r="B2042" s="382" t="e">
        <f>#REF!</f>
        <v>#REF!</v>
      </c>
      <c r="C2042" s="383">
        <f>LTS002b!H13</f>
        <v>0</v>
      </c>
      <c r="D2042" t="s">
        <v>724</v>
      </c>
    </row>
    <row r="2043" spans="1:4" x14ac:dyDescent="0.2">
      <c r="A2043" s="382">
        <v>7750408</v>
      </c>
      <c r="B2043" s="382" t="e">
        <f>#REF!</f>
        <v>#REF!</v>
      </c>
      <c r="C2043" s="383">
        <f>LTS002b!I13</f>
        <v>0</v>
      </c>
      <c r="D2043" t="s">
        <v>724</v>
      </c>
    </row>
    <row r="2044" spans="1:4" x14ac:dyDescent="0.2">
      <c r="A2044" s="382">
        <v>7750409</v>
      </c>
      <c r="B2044" s="382" t="e">
        <f>#REF!</f>
        <v>#REF!</v>
      </c>
      <c r="C2044" s="383">
        <f>LTS002b!J13</f>
        <v>0</v>
      </c>
      <c r="D2044" t="s">
        <v>724</v>
      </c>
    </row>
    <row r="2045" spans="1:4" x14ac:dyDescent="0.2">
      <c r="A2045" s="382">
        <v>7750410</v>
      </c>
      <c r="B2045" s="382" t="e">
        <f>#REF!</f>
        <v>#REF!</v>
      </c>
      <c r="C2045" s="383">
        <f>LTS002b!K13</f>
        <v>0</v>
      </c>
      <c r="D2045" t="s">
        <v>724</v>
      </c>
    </row>
    <row r="2046" spans="1:4" x14ac:dyDescent="0.2">
      <c r="A2046" s="382">
        <v>7750501</v>
      </c>
      <c r="B2046" s="382" t="e">
        <f>#REF!</f>
        <v>#REF!</v>
      </c>
      <c r="C2046" s="383">
        <f>LTS002b!B14</f>
        <v>0</v>
      </c>
      <c r="D2046" t="s">
        <v>724</v>
      </c>
    </row>
    <row r="2047" spans="1:4" x14ac:dyDescent="0.2">
      <c r="A2047" s="382">
        <v>7750502</v>
      </c>
      <c r="B2047" s="382" t="e">
        <f>#REF!</f>
        <v>#REF!</v>
      </c>
      <c r="C2047" s="383">
        <f>LTS002b!C14</f>
        <v>0</v>
      </c>
      <c r="D2047" t="s">
        <v>724</v>
      </c>
    </row>
    <row r="2048" spans="1:4" x14ac:dyDescent="0.2">
      <c r="A2048" s="382">
        <v>7750503</v>
      </c>
      <c r="B2048" s="382" t="e">
        <f>#REF!</f>
        <v>#REF!</v>
      </c>
      <c r="C2048" s="383">
        <f>LTS002b!D14</f>
        <v>0</v>
      </c>
      <c r="D2048" t="s">
        <v>724</v>
      </c>
    </row>
    <row r="2049" spans="1:4" x14ac:dyDescent="0.2">
      <c r="A2049" s="382">
        <v>7750504</v>
      </c>
      <c r="B2049" s="382" t="e">
        <f>#REF!</f>
        <v>#REF!</v>
      </c>
      <c r="C2049" s="383">
        <f>LTS002b!E14</f>
        <v>0</v>
      </c>
      <c r="D2049" t="s">
        <v>724</v>
      </c>
    </row>
    <row r="2050" spans="1:4" x14ac:dyDescent="0.2">
      <c r="A2050" s="382">
        <v>7750505</v>
      </c>
      <c r="B2050" s="382" t="e">
        <f>#REF!</f>
        <v>#REF!</v>
      </c>
      <c r="C2050" s="383">
        <f>LTS002b!F14</f>
        <v>4</v>
      </c>
      <c r="D2050" t="s">
        <v>724</v>
      </c>
    </row>
    <row r="2051" spans="1:4" x14ac:dyDescent="0.2">
      <c r="A2051" s="382">
        <v>7750506</v>
      </c>
      <c r="B2051" s="382" t="e">
        <f>#REF!</f>
        <v>#REF!</v>
      </c>
      <c r="C2051" s="383">
        <f>LTS002b!G14</f>
        <v>2</v>
      </c>
      <c r="D2051" t="s">
        <v>724</v>
      </c>
    </row>
    <row r="2052" spans="1:4" x14ac:dyDescent="0.2">
      <c r="A2052" s="382">
        <v>7750507</v>
      </c>
      <c r="B2052" s="382" t="e">
        <f>#REF!</f>
        <v>#REF!</v>
      </c>
      <c r="C2052" s="383">
        <f>LTS002b!H14</f>
        <v>0</v>
      </c>
      <c r="D2052" t="s">
        <v>724</v>
      </c>
    </row>
    <row r="2053" spans="1:4" x14ac:dyDescent="0.2">
      <c r="A2053" s="382">
        <v>7750508</v>
      </c>
      <c r="B2053" s="382" t="e">
        <f>#REF!</f>
        <v>#REF!</v>
      </c>
      <c r="C2053" s="383">
        <f>LTS002b!I14</f>
        <v>0</v>
      </c>
      <c r="D2053" t="s">
        <v>724</v>
      </c>
    </row>
    <row r="2054" spans="1:4" x14ac:dyDescent="0.2">
      <c r="A2054" s="382">
        <v>7750509</v>
      </c>
      <c r="B2054" s="382" t="e">
        <f>#REF!</f>
        <v>#REF!</v>
      </c>
      <c r="C2054" s="383">
        <f>LTS002b!J14</f>
        <v>0</v>
      </c>
      <c r="D2054" t="s">
        <v>724</v>
      </c>
    </row>
    <row r="2055" spans="1:4" x14ac:dyDescent="0.2">
      <c r="A2055" s="382">
        <v>7750510</v>
      </c>
      <c r="B2055" s="382" t="e">
        <f>#REF!</f>
        <v>#REF!</v>
      </c>
      <c r="C2055" s="383">
        <f>LTS002b!K14</f>
        <v>6</v>
      </c>
      <c r="D2055" t="s">
        <v>724</v>
      </c>
    </row>
    <row r="2056" spans="1:4" x14ac:dyDescent="0.2">
      <c r="A2056" s="382">
        <v>7750601</v>
      </c>
      <c r="B2056" s="382" t="e">
        <f>#REF!</f>
        <v>#REF!</v>
      </c>
      <c r="C2056" s="383">
        <f>LTS002b!B15</f>
        <v>0</v>
      </c>
      <c r="D2056" t="s">
        <v>724</v>
      </c>
    </row>
    <row r="2057" spans="1:4" x14ac:dyDescent="0.2">
      <c r="A2057" s="382">
        <v>7750602</v>
      </c>
      <c r="B2057" s="382" t="e">
        <f>#REF!</f>
        <v>#REF!</v>
      </c>
      <c r="C2057" s="383">
        <f>LTS002b!C15</f>
        <v>0</v>
      </c>
      <c r="D2057" t="s">
        <v>724</v>
      </c>
    </row>
    <row r="2058" spans="1:4" x14ac:dyDescent="0.2">
      <c r="A2058" s="382">
        <v>7750603</v>
      </c>
      <c r="B2058" s="382" t="e">
        <f>#REF!</f>
        <v>#REF!</v>
      </c>
      <c r="C2058" s="383">
        <f>LTS002b!D15</f>
        <v>0</v>
      </c>
      <c r="D2058" t="s">
        <v>724</v>
      </c>
    </row>
    <row r="2059" spans="1:4" x14ac:dyDescent="0.2">
      <c r="A2059" s="382">
        <v>7750604</v>
      </c>
      <c r="B2059" s="382" t="e">
        <f>#REF!</f>
        <v>#REF!</v>
      </c>
      <c r="C2059" s="383">
        <f>LTS002b!E15</f>
        <v>0</v>
      </c>
      <c r="D2059" t="s">
        <v>724</v>
      </c>
    </row>
    <row r="2060" spans="1:4" x14ac:dyDescent="0.2">
      <c r="A2060" s="382">
        <v>7750605</v>
      </c>
      <c r="B2060" s="382" t="e">
        <f>#REF!</f>
        <v>#REF!</v>
      </c>
      <c r="C2060" s="383">
        <f>LTS002b!F15</f>
        <v>0</v>
      </c>
      <c r="D2060" t="s">
        <v>724</v>
      </c>
    </row>
    <row r="2061" spans="1:4" x14ac:dyDescent="0.2">
      <c r="A2061" s="382">
        <v>7750606</v>
      </c>
      <c r="B2061" s="382" t="e">
        <f>#REF!</f>
        <v>#REF!</v>
      </c>
      <c r="C2061" s="383">
        <f>LTS002b!G15</f>
        <v>0</v>
      </c>
      <c r="D2061" t="s">
        <v>724</v>
      </c>
    </row>
    <row r="2062" spans="1:4" x14ac:dyDescent="0.2">
      <c r="A2062" s="382">
        <v>7750607</v>
      </c>
      <c r="B2062" s="382" t="e">
        <f>#REF!</f>
        <v>#REF!</v>
      </c>
      <c r="C2062" s="383">
        <f>LTS002b!H15</f>
        <v>0</v>
      </c>
      <c r="D2062" t="s">
        <v>724</v>
      </c>
    </row>
    <row r="2063" spans="1:4" x14ac:dyDescent="0.2">
      <c r="A2063" s="382">
        <v>7750608</v>
      </c>
      <c r="B2063" s="382" t="e">
        <f>#REF!</f>
        <v>#REF!</v>
      </c>
      <c r="C2063" s="383">
        <f>LTS002b!I15</f>
        <v>0</v>
      </c>
      <c r="D2063" t="s">
        <v>724</v>
      </c>
    </row>
    <row r="2064" spans="1:4" x14ac:dyDescent="0.2">
      <c r="A2064" s="382">
        <v>7750609</v>
      </c>
      <c r="B2064" s="382" t="e">
        <f>#REF!</f>
        <v>#REF!</v>
      </c>
      <c r="C2064" s="383">
        <f>LTS002b!J15</f>
        <v>0</v>
      </c>
      <c r="D2064" t="s">
        <v>724</v>
      </c>
    </row>
    <row r="2065" spans="1:4" x14ac:dyDescent="0.2">
      <c r="A2065" s="382">
        <v>7750610</v>
      </c>
      <c r="B2065" s="382" t="e">
        <f>#REF!</f>
        <v>#REF!</v>
      </c>
      <c r="C2065" s="383">
        <f>LTS002b!K15</f>
        <v>0</v>
      </c>
      <c r="D2065" t="s">
        <v>724</v>
      </c>
    </row>
    <row r="2066" spans="1:4" x14ac:dyDescent="0.2">
      <c r="A2066" s="382">
        <v>7750701</v>
      </c>
      <c r="B2066" s="382" t="e">
        <f>#REF!</f>
        <v>#REF!</v>
      </c>
      <c r="C2066" s="383">
        <f>LTS002b!B16</f>
        <v>0</v>
      </c>
      <c r="D2066" t="s">
        <v>724</v>
      </c>
    </row>
    <row r="2067" spans="1:4" x14ac:dyDescent="0.2">
      <c r="A2067" s="382">
        <v>7750702</v>
      </c>
      <c r="B2067" s="382" t="e">
        <f>#REF!</f>
        <v>#REF!</v>
      </c>
      <c r="C2067" s="383">
        <f>LTS002b!C16</f>
        <v>0</v>
      </c>
      <c r="D2067" t="s">
        <v>724</v>
      </c>
    </row>
    <row r="2068" spans="1:4" x14ac:dyDescent="0.2">
      <c r="A2068" s="382">
        <v>7750703</v>
      </c>
      <c r="B2068" s="382" t="e">
        <f>#REF!</f>
        <v>#REF!</v>
      </c>
      <c r="C2068" s="383">
        <f>LTS002b!D16</f>
        <v>0</v>
      </c>
      <c r="D2068" t="s">
        <v>724</v>
      </c>
    </row>
    <row r="2069" spans="1:4" x14ac:dyDescent="0.2">
      <c r="A2069" s="382">
        <v>7750704</v>
      </c>
      <c r="B2069" s="382" t="e">
        <f>#REF!</f>
        <v>#REF!</v>
      </c>
      <c r="C2069" s="383">
        <f>LTS002b!E16</f>
        <v>0</v>
      </c>
      <c r="D2069" t="s">
        <v>724</v>
      </c>
    </row>
    <row r="2070" spans="1:4" x14ac:dyDescent="0.2">
      <c r="A2070" s="382">
        <v>7750705</v>
      </c>
      <c r="B2070" s="382" t="e">
        <f>#REF!</f>
        <v>#REF!</v>
      </c>
      <c r="C2070" s="383">
        <f>LTS002b!F16</f>
        <v>0</v>
      </c>
      <c r="D2070" t="s">
        <v>724</v>
      </c>
    </row>
    <row r="2071" spans="1:4" x14ac:dyDescent="0.2">
      <c r="A2071" s="382">
        <v>7750706</v>
      </c>
      <c r="B2071" s="382" t="e">
        <f>#REF!</f>
        <v>#REF!</v>
      </c>
      <c r="C2071" s="383">
        <f>LTS002b!G16</f>
        <v>0</v>
      </c>
      <c r="D2071" t="s">
        <v>724</v>
      </c>
    </row>
    <row r="2072" spans="1:4" x14ac:dyDescent="0.2">
      <c r="A2072" s="382">
        <v>7750707</v>
      </c>
      <c r="B2072" s="382" t="e">
        <f>#REF!</f>
        <v>#REF!</v>
      </c>
      <c r="C2072" s="383">
        <f>LTS002b!H16</f>
        <v>0</v>
      </c>
      <c r="D2072" t="s">
        <v>724</v>
      </c>
    </row>
    <row r="2073" spans="1:4" x14ac:dyDescent="0.2">
      <c r="A2073" s="382">
        <v>7750708</v>
      </c>
      <c r="B2073" s="382" t="e">
        <f>#REF!</f>
        <v>#REF!</v>
      </c>
      <c r="C2073" s="383">
        <f>LTS002b!I16</f>
        <v>0</v>
      </c>
      <c r="D2073" t="s">
        <v>724</v>
      </c>
    </row>
    <row r="2074" spans="1:4" x14ac:dyDescent="0.2">
      <c r="A2074" s="382">
        <v>7750709</v>
      </c>
      <c r="B2074" s="382" t="e">
        <f>#REF!</f>
        <v>#REF!</v>
      </c>
      <c r="C2074" s="383">
        <f>LTS002b!J16</f>
        <v>0</v>
      </c>
      <c r="D2074" t="s">
        <v>724</v>
      </c>
    </row>
    <row r="2075" spans="1:4" x14ac:dyDescent="0.2">
      <c r="A2075" s="382">
        <v>7750710</v>
      </c>
      <c r="B2075" s="382" t="e">
        <f>#REF!</f>
        <v>#REF!</v>
      </c>
      <c r="C2075" s="383">
        <f>LTS002b!K16</f>
        <v>0</v>
      </c>
      <c r="D2075" t="s">
        <v>724</v>
      </c>
    </row>
    <row r="2076" spans="1:4" x14ac:dyDescent="0.2">
      <c r="A2076" s="382">
        <v>7750801</v>
      </c>
      <c r="B2076" s="382" t="e">
        <f>#REF!</f>
        <v>#REF!</v>
      </c>
      <c r="C2076" s="383">
        <f>LTS002b!B17</f>
        <v>2</v>
      </c>
      <c r="D2076" t="s">
        <v>724</v>
      </c>
    </row>
    <row r="2077" spans="1:4" x14ac:dyDescent="0.2">
      <c r="A2077" s="382">
        <v>7750802</v>
      </c>
      <c r="B2077" s="382" t="e">
        <f>#REF!</f>
        <v>#REF!</v>
      </c>
      <c r="C2077" s="383">
        <f>LTS002b!C17</f>
        <v>1</v>
      </c>
      <c r="D2077" t="s">
        <v>724</v>
      </c>
    </row>
    <row r="2078" spans="1:4" x14ac:dyDescent="0.2">
      <c r="A2078" s="382">
        <v>7750803</v>
      </c>
      <c r="B2078" s="382" t="e">
        <f>#REF!</f>
        <v>#REF!</v>
      </c>
      <c r="C2078" s="383">
        <f>LTS002b!D17</f>
        <v>3</v>
      </c>
      <c r="D2078" t="s">
        <v>724</v>
      </c>
    </row>
    <row r="2079" spans="1:4" x14ac:dyDescent="0.2">
      <c r="A2079" s="382">
        <v>7750804</v>
      </c>
      <c r="B2079" s="382" t="e">
        <f>#REF!</f>
        <v>#REF!</v>
      </c>
      <c r="C2079" s="383">
        <f>LTS002b!E17</f>
        <v>1</v>
      </c>
      <c r="D2079" t="s">
        <v>724</v>
      </c>
    </row>
    <row r="2080" spans="1:4" x14ac:dyDescent="0.2">
      <c r="A2080" s="382">
        <v>7750805</v>
      </c>
      <c r="B2080" s="382" t="e">
        <f>#REF!</f>
        <v>#REF!</v>
      </c>
      <c r="C2080" s="383">
        <f>LTS002b!F17</f>
        <v>432</v>
      </c>
      <c r="D2080" t="s">
        <v>724</v>
      </c>
    </row>
    <row r="2081" spans="1:4" x14ac:dyDescent="0.2">
      <c r="A2081" s="382">
        <v>7750806</v>
      </c>
      <c r="B2081" s="382" t="e">
        <f>#REF!</f>
        <v>#REF!</v>
      </c>
      <c r="C2081" s="383">
        <f>LTS002b!G17</f>
        <v>96</v>
      </c>
      <c r="D2081" t="s">
        <v>724</v>
      </c>
    </row>
    <row r="2082" spans="1:4" x14ac:dyDescent="0.2">
      <c r="A2082" s="382">
        <v>7750807</v>
      </c>
      <c r="B2082" s="382" t="e">
        <f>#REF!</f>
        <v>#REF!</v>
      </c>
      <c r="C2082" s="383">
        <f>LTS002b!H17</f>
        <v>30</v>
      </c>
      <c r="D2082" t="s">
        <v>724</v>
      </c>
    </row>
    <row r="2083" spans="1:4" x14ac:dyDescent="0.2">
      <c r="A2083" s="382">
        <v>7750808</v>
      </c>
      <c r="B2083" s="382" t="e">
        <f>#REF!</f>
        <v>#REF!</v>
      </c>
      <c r="C2083" s="383">
        <f>LTS002b!I17</f>
        <v>0</v>
      </c>
      <c r="D2083" t="s">
        <v>724</v>
      </c>
    </row>
    <row r="2084" spans="1:4" x14ac:dyDescent="0.2">
      <c r="A2084" s="382">
        <v>7750809</v>
      </c>
      <c r="B2084" s="382" t="e">
        <f>#REF!</f>
        <v>#REF!</v>
      </c>
      <c r="C2084" s="383">
        <f>LTS002b!J17</f>
        <v>4</v>
      </c>
      <c r="D2084" t="s">
        <v>724</v>
      </c>
    </row>
    <row r="2085" spans="1:4" x14ac:dyDescent="0.2">
      <c r="A2085" s="382">
        <v>7750810</v>
      </c>
      <c r="B2085" s="382" t="e">
        <f>#REF!</f>
        <v>#REF!</v>
      </c>
      <c r="C2085" s="383">
        <f>LTS002b!K17</f>
        <v>569</v>
      </c>
      <c r="D2085" t="s">
        <v>724</v>
      </c>
    </row>
    <row r="2086" spans="1:4" x14ac:dyDescent="0.2">
      <c r="A2086" s="382">
        <v>7750901</v>
      </c>
      <c r="B2086" s="382" t="e">
        <f>#REF!</f>
        <v>#REF!</v>
      </c>
      <c r="C2086" s="383">
        <f>LTS002b!B18</f>
        <v>0</v>
      </c>
      <c r="D2086" t="s">
        <v>724</v>
      </c>
    </row>
    <row r="2087" spans="1:4" x14ac:dyDescent="0.2">
      <c r="A2087" s="382">
        <v>7750902</v>
      </c>
      <c r="B2087" s="382" t="e">
        <f>#REF!</f>
        <v>#REF!</v>
      </c>
      <c r="C2087" s="383">
        <f>LTS002b!C18</f>
        <v>0</v>
      </c>
      <c r="D2087" t="s">
        <v>724</v>
      </c>
    </row>
    <row r="2088" spans="1:4" x14ac:dyDescent="0.2">
      <c r="A2088" s="382">
        <v>7750903</v>
      </c>
      <c r="B2088" s="382" t="e">
        <f>#REF!</f>
        <v>#REF!</v>
      </c>
      <c r="C2088" s="383">
        <f>LTS002b!D18</f>
        <v>0</v>
      </c>
      <c r="D2088" t="s">
        <v>724</v>
      </c>
    </row>
    <row r="2089" spans="1:4" x14ac:dyDescent="0.2">
      <c r="A2089" s="382">
        <v>7750904</v>
      </c>
      <c r="B2089" s="382" t="e">
        <f>#REF!</f>
        <v>#REF!</v>
      </c>
      <c r="C2089" s="383">
        <f>LTS002b!E18</f>
        <v>0</v>
      </c>
      <c r="D2089" t="s">
        <v>724</v>
      </c>
    </row>
    <row r="2090" spans="1:4" x14ac:dyDescent="0.2">
      <c r="A2090" s="382">
        <v>7750905</v>
      </c>
      <c r="B2090" s="382" t="e">
        <f>#REF!</f>
        <v>#REF!</v>
      </c>
      <c r="C2090" s="383">
        <f>LTS002b!F18</f>
        <v>0</v>
      </c>
      <c r="D2090" t="s">
        <v>724</v>
      </c>
    </row>
    <row r="2091" spans="1:4" x14ac:dyDescent="0.2">
      <c r="A2091" s="382">
        <v>7750906</v>
      </c>
      <c r="B2091" s="382" t="e">
        <f>#REF!</f>
        <v>#REF!</v>
      </c>
      <c r="C2091" s="383">
        <f>LTS002b!G18</f>
        <v>0</v>
      </c>
      <c r="D2091" t="s">
        <v>724</v>
      </c>
    </row>
    <row r="2092" spans="1:4" x14ac:dyDescent="0.2">
      <c r="A2092" s="382">
        <v>7750907</v>
      </c>
      <c r="B2092" s="382" t="e">
        <f>#REF!</f>
        <v>#REF!</v>
      </c>
      <c r="C2092" s="383">
        <f>LTS002b!H18</f>
        <v>0</v>
      </c>
      <c r="D2092" t="s">
        <v>724</v>
      </c>
    </row>
    <row r="2093" spans="1:4" x14ac:dyDescent="0.2">
      <c r="A2093" s="382">
        <v>7750908</v>
      </c>
      <c r="B2093" s="382" t="e">
        <f>#REF!</f>
        <v>#REF!</v>
      </c>
      <c r="C2093" s="383">
        <f>LTS002b!I18</f>
        <v>0</v>
      </c>
      <c r="D2093" t="s">
        <v>724</v>
      </c>
    </row>
    <row r="2094" spans="1:4" x14ac:dyDescent="0.2">
      <c r="A2094" s="382">
        <v>7750909</v>
      </c>
      <c r="B2094" s="382" t="e">
        <f>#REF!</f>
        <v>#REF!</v>
      </c>
      <c r="C2094" s="383">
        <f>LTS002b!J18</f>
        <v>0</v>
      </c>
      <c r="D2094" t="s">
        <v>724</v>
      </c>
    </row>
    <row r="2095" spans="1:4" x14ac:dyDescent="0.2">
      <c r="A2095" s="382">
        <v>7750910</v>
      </c>
      <c r="B2095" s="382" t="e">
        <f>#REF!</f>
        <v>#REF!</v>
      </c>
      <c r="C2095" s="383">
        <f>LTS002b!K18</f>
        <v>0</v>
      </c>
      <c r="D2095" t="s">
        <v>724</v>
      </c>
    </row>
    <row r="2096" spans="1:4" x14ac:dyDescent="0.2">
      <c r="A2096" s="382">
        <v>7751001</v>
      </c>
      <c r="B2096" s="382" t="e">
        <f>#REF!</f>
        <v>#REF!</v>
      </c>
      <c r="C2096" s="383">
        <f>LTS002b!B21</f>
        <v>583</v>
      </c>
      <c r="D2096" t="s">
        <v>724</v>
      </c>
    </row>
    <row r="2097" spans="1:4" x14ac:dyDescent="0.2">
      <c r="A2097" s="382">
        <v>7751010</v>
      </c>
      <c r="B2097" s="382" t="e">
        <f>#REF!</f>
        <v>#REF!</v>
      </c>
      <c r="C2097" s="383">
        <f>LTS002b!K20</f>
        <v>583</v>
      </c>
      <c r="D2097" t="s">
        <v>724</v>
      </c>
    </row>
    <row r="2098" spans="1:4" x14ac:dyDescent="0.2">
      <c r="A2098" s="382">
        <v>7760101</v>
      </c>
      <c r="B2098" s="382" t="e">
        <f>#REF!</f>
        <v>#REF!</v>
      </c>
      <c r="C2098" s="383">
        <f>LTS002b!B26</f>
        <v>0</v>
      </c>
      <c r="D2098" t="s">
        <v>724</v>
      </c>
    </row>
    <row r="2099" spans="1:4" x14ac:dyDescent="0.2">
      <c r="A2099" s="382">
        <v>7760102</v>
      </c>
      <c r="B2099" s="382" t="e">
        <f>#REF!</f>
        <v>#REF!</v>
      </c>
      <c r="C2099" s="383">
        <f>LTS002b!C26</f>
        <v>0</v>
      </c>
      <c r="D2099" t="s">
        <v>724</v>
      </c>
    </row>
    <row r="2100" spans="1:4" x14ac:dyDescent="0.2">
      <c r="A2100" s="382">
        <v>7760103</v>
      </c>
      <c r="B2100" s="382" t="e">
        <f>#REF!</f>
        <v>#REF!</v>
      </c>
      <c r="C2100" s="383">
        <f>LTS002b!D26</f>
        <v>0</v>
      </c>
      <c r="D2100" t="s">
        <v>724</v>
      </c>
    </row>
    <row r="2101" spans="1:4" x14ac:dyDescent="0.2">
      <c r="A2101" s="382">
        <v>7760104</v>
      </c>
      <c r="B2101" s="382" t="e">
        <f>#REF!</f>
        <v>#REF!</v>
      </c>
      <c r="C2101" s="383">
        <f>LTS002b!E26</f>
        <v>0</v>
      </c>
      <c r="D2101" t="s">
        <v>724</v>
      </c>
    </row>
    <row r="2102" spans="1:4" x14ac:dyDescent="0.2">
      <c r="A2102" s="382">
        <v>7760105</v>
      </c>
      <c r="B2102" s="382" t="e">
        <f>#REF!</f>
        <v>#REF!</v>
      </c>
      <c r="C2102" s="383">
        <f>LTS002b!F26</f>
        <v>0</v>
      </c>
      <c r="D2102" t="s">
        <v>724</v>
      </c>
    </row>
    <row r="2103" spans="1:4" x14ac:dyDescent="0.2">
      <c r="A2103" s="382">
        <v>7760106</v>
      </c>
      <c r="B2103" s="382" t="e">
        <f>#REF!</f>
        <v>#REF!</v>
      </c>
      <c r="C2103" s="383">
        <f>LTS002b!G26</f>
        <v>0</v>
      </c>
      <c r="D2103" t="s">
        <v>724</v>
      </c>
    </row>
    <row r="2104" spans="1:4" x14ac:dyDescent="0.2">
      <c r="A2104" s="382">
        <v>7760107</v>
      </c>
      <c r="B2104" s="382" t="e">
        <f>#REF!</f>
        <v>#REF!</v>
      </c>
      <c r="C2104" s="383">
        <f>LTS002b!H26</f>
        <v>0</v>
      </c>
      <c r="D2104" t="s">
        <v>724</v>
      </c>
    </row>
    <row r="2105" spans="1:4" x14ac:dyDescent="0.2">
      <c r="A2105" s="382">
        <v>7760108</v>
      </c>
      <c r="B2105" s="382" t="e">
        <f>#REF!</f>
        <v>#REF!</v>
      </c>
      <c r="C2105" s="383">
        <f>LTS002b!I26</f>
        <v>0</v>
      </c>
      <c r="D2105" t="s">
        <v>724</v>
      </c>
    </row>
    <row r="2106" spans="1:4" x14ac:dyDescent="0.2">
      <c r="A2106" s="382">
        <v>7760109</v>
      </c>
      <c r="B2106" s="382" t="e">
        <f>#REF!</f>
        <v>#REF!</v>
      </c>
      <c r="C2106" s="383">
        <f>LTS002b!J26</f>
        <v>0</v>
      </c>
      <c r="D2106" t="s">
        <v>724</v>
      </c>
    </row>
    <row r="2107" spans="1:4" x14ac:dyDescent="0.2">
      <c r="A2107" s="382">
        <v>7760110</v>
      </c>
      <c r="B2107" s="382" t="e">
        <f>#REF!</f>
        <v>#REF!</v>
      </c>
      <c r="C2107" s="383">
        <f>LTS002b!K26</f>
        <v>0</v>
      </c>
      <c r="D2107" t="s">
        <v>724</v>
      </c>
    </row>
    <row r="2108" spans="1:4" x14ac:dyDescent="0.2">
      <c r="A2108" s="382">
        <v>7760201</v>
      </c>
      <c r="B2108" s="382" t="e">
        <f>#REF!</f>
        <v>#REF!</v>
      </c>
      <c r="C2108" s="383">
        <f>LTS002b!B27</f>
        <v>0</v>
      </c>
      <c r="D2108" t="s">
        <v>724</v>
      </c>
    </row>
    <row r="2109" spans="1:4" x14ac:dyDescent="0.2">
      <c r="A2109" s="382">
        <v>7760202</v>
      </c>
      <c r="B2109" s="382" t="e">
        <f>#REF!</f>
        <v>#REF!</v>
      </c>
      <c r="C2109" s="383">
        <f>LTS002b!C27</f>
        <v>7</v>
      </c>
      <c r="D2109" t="s">
        <v>724</v>
      </c>
    </row>
    <row r="2110" spans="1:4" x14ac:dyDescent="0.2">
      <c r="A2110" s="382">
        <v>7760203</v>
      </c>
      <c r="B2110" s="382" t="e">
        <f>#REF!</f>
        <v>#REF!</v>
      </c>
      <c r="C2110" s="383">
        <f>LTS002b!D27</f>
        <v>0</v>
      </c>
      <c r="D2110" t="s">
        <v>724</v>
      </c>
    </row>
    <row r="2111" spans="1:4" x14ac:dyDescent="0.2">
      <c r="A2111" s="382">
        <v>7760204</v>
      </c>
      <c r="B2111" s="382" t="e">
        <f>#REF!</f>
        <v>#REF!</v>
      </c>
      <c r="C2111" s="383">
        <f>LTS002b!E27</f>
        <v>0</v>
      </c>
      <c r="D2111" t="s">
        <v>724</v>
      </c>
    </row>
    <row r="2112" spans="1:4" x14ac:dyDescent="0.2">
      <c r="A2112" s="382">
        <v>7760205</v>
      </c>
      <c r="B2112" s="382" t="e">
        <f>#REF!</f>
        <v>#REF!</v>
      </c>
      <c r="C2112" s="383">
        <f>LTS002b!F27</f>
        <v>16</v>
      </c>
      <c r="D2112" t="s">
        <v>724</v>
      </c>
    </row>
    <row r="2113" spans="1:4" x14ac:dyDescent="0.2">
      <c r="A2113" s="382">
        <v>7760206</v>
      </c>
      <c r="B2113" s="382" t="e">
        <f>#REF!</f>
        <v>#REF!</v>
      </c>
      <c r="C2113" s="383">
        <f>LTS002b!G27</f>
        <v>20</v>
      </c>
      <c r="D2113" t="s">
        <v>724</v>
      </c>
    </row>
    <row r="2114" spans="1:4" x14ac:dyDescent="0.2">
      <c r="A2114" s="382">
        <v>7760207</v>
      </c>
      <c r="B2114" s="382" t="e">
        <f>#REF!</f>
        <v>#REF!</v>
      </c>
      <c r="C2114" s="383">
        <f>LTS002b!H27</f>
        <v>2</v>
      </c>
      <c r="D2114" t="s">
        <v>724</v>
      </c>
    </row>
    <row r="2115" spans="1:4" x14ac:dyDescent="0.2">
      <c r="A2115" s="382">
        <v>7760208</v>
      </c>
      <c r="B2115" s="382" t="e">
        <f>#REF!</f>
        <v>#REF!</v>
      </c>
      <c r="C2115" s="383">
        <f>LTS002b!I27</f>
        <v>0</v>
      </c>
      <c r="D2115" t="s">
        <v>724</v>
      </c>
    </row>
    <row r="2116" spans="1:4" x14ac:dyDescent="0.2">
      <c r="A2116" s="382">
        <v>7760209</v>
      </c>
      <c r="B2116" s="382" t="e">
        <f>#REF!</f>
        <v>#REF!</v>
      </c>
      <c r="C2116" s="383">
        <f>LTS002b!J27</f>
        <v>1</v>
      </c>
      <c r="D2116" t="s">
        <v>724</v>
      </c>
    </row>
    <row r="2117" spans="1:4" x14ac:dyDescent="0.2">
      <c r="A2117" s="382">
        <v>7760210</v>
      </c>
      <c r="B2117" s="382" t="e">
        <f>#REF!</f>
        <v>#REF!</v>
      </c>
      <c r="C2117" s="383">
        <f>LTS002b!K27</f>
        <v>46</v>
      </c>
      <c r="D2117" t="s">
        <v>724</v>
      </c>
    </row>
    <row r="2118" spans="1:4" x14ac:dyDescent="0.2">
      <c r="A2118" s="382">
        <v>7760301</v>
      </c>
      <c r="B2118" s="382" t="e">
        <f>#REF!</f>
        <v>#REF!</v>
      </c>
      <c r="C2118" s="383">
        <f>LTS002b!B28</f>
        <v>0</v>
      </c>
      <c r="D2118" t="s">
        <v>724</v>
      </c>
    </row>
    <row r="2119" spans="1:4" x14ac:dyDescent="0.2">
      <c r="A2119" s="382">
        <v>7760302</v>
      </c>
      <c r="B2119" s="382" t="e">
        <f>#REF!</f>
        <v>#REF!</v>
      </c>
      <c r="C2119" s="383">
        <f>LTS002b!C28</f>
        <v>0</v>
      </c>
      <c r="D2119" t="s">
        <v>724</v>
      </c>
    </row>
    <row r="2120" spans="1:4" x14ac:dyDescent="0.2">
      <c r="A2120" s="382">
        <v>7760303</v>
      </c>
      <c r="B2120" s="382" t="e">
        <f>#REF!</f>
        <v>#REF!</v>
      </c>
      <c r="C2120" s="383">
        <f>LTS002b!D28</f>
        <v>0</v>
      </c>
      <c r="D2120" t="s">
        <v>724</v>
      </c>
    </row>
    <row r="2121" spans="1:4" x14ac:dyDescent="0.2">
      <c r="A2121" s="382">
        <v>7760304</v>
      </c>
      <c r="B2121" s="382" t="e">
        <f>#REF!</f>
        <v>#REF!</v>
      </c>
      <c r="C2121" s="383">
        <f>LTS002b!E28</f>
        <v>0</v>
      </c>
      <c r="D2121" t="s">
        <v>724</v>
      </c>
    </row>
    <row r="2122" spans="1:4" x14ac:dyDescent="0.2">
      <c r="A2122" s="382">
        <v>7760305</v>
      </c>
      <c r="B2122" s="382" t="e">
        <f>#REF!</f>
        <v>#REF!</v>
      </c>
      <c r="C2122" s="383">
        <f>LTS002b!F28</f>
        <v>0</v>
      </c>
      <c r="D2122" t="s">
        <v>724</v>
      </c>
    </row>
    <row r="2123" spans="1:4" x14ac:dyDescent="0.2">
      <c r="A2123" s="382">
        <v>7760306</v>
      </c>
      <c r="B2123" s="382" t="e">
        <f>#REF!</f>
        <v>#REF!</v>
      </c>
      <c r="C2123" s="383">
        <f>LTS002b!G28</f>
        <v>0</v>
      </c>
      <c r="D2123" t="s">
        <v>724</v>
      </c>
    </row>
    <row r="2124" spans="1:4" x14ac:dyDescent="0.2">
      <c r="A2124" s="382">
        <v>7760307</v>
      </c>
      <c r="B2124" s="382" t="e">
        <f>#REF!</f>
        <v>#REF!</v>
      </c>
      <c r="C2124" s="383">
        <f>LTS002b!H28</f>
        <v>0</v>
      </c>
      <c r="D2124" t="s">
        <v>724</v>
      </c>
    </row>
    <row r="2125" spans="1:4" x14ac:dyDescent="0.2">
      <c r="A2125" s="382">
        <v>7760308</v>
      </c>
      <c r="B2125" s="382" t="e">
        <f>#REF!</f>
        <v>#REF!</v>
      </c>
      <c r="C2125" s="383">
        <f>LTS002b!I28</f>
        <v>0</v>
      </c>
      <c r="D2125" t="s">
        <v>724</v>
      </c>
    </row>
    <row r="2126" spans="1:4" x14ac:dyDescent="0.2">
      <c r="A2126" s="382">
        <v>7760309</v>
      </c>
      <c r="B2126" s="382" t="e">
        <f>#REF!</f>
        <v>#REF!</v>
      </c>
      <c r="C2126" s="383">
        <f>LTS002b!J28</f>
        <v>0</v>
      </c>
      <c r="D2126" t="s">
        <v>724</v>
      </c>
    </row>
    <row r="2127" spans="1:4" x14ac:dyDescent="0.2">
      <c r="A2127" s="382">
        <v>7760310</v>
      </c>
      <c r="B2127" s="382" t="e">
        <f>#REF!</f>
        <v>#REF!</v>
      </c>
      <c r="C2127" s="383">
        <f>LTS002b!K28</f>
        <v>0</v>
      </c>
      <c r="D2127" t="s">
        <v>724</v>
      </c>
    </row>
    <row r="2128" spans="1:4" x14ac:dyDescent="0.2">
      <c r="A2128" s="382">
        <v>7760401</v>
      </c>
      <c r="B2128" s="382" t="e">
        <f>#REF!</f>
        <v>#REF!</v>
      </c>
      <c r="C2128" s="383">
        <f>LTS002b!B29</f>
        <v>0</v>
      </c>
      <c r="D2128" t="s">
        <v>724</v>
      </c>
    </row>
    <row r="2129" spans="1:4" x14ac:dyDescent="0.2">
      <c r="A2129" s="382">
        <v>7760402</v>
      </c>
      <c r="B2129" s="382" t="e">
        <f>#REF!</f>
        <v>#REF!</v>
      </c>
      <c r="C2129" s="383">
        <f>LTS002b!C29</f>
        <v>0</v>
      </c>
      <c r="D2129" t="s">
        <v>724</v>
      </c>
    </row>
    <row r="2130" spans="1:4" x14ac:dyDescent="0.2">
      <c r="A2130" s="382">
        <v>7760403</v>
      </c>
      <c r="B2130" s="382" t="e">
        <f>#REF!</f>
        <v>#REF!</v>
      </c>
      <c r="C2130" s="383">
        <f>LTS002b!D29</f>
        <v>0</v>
      </c>
      <c r="D2130" t="s">
        <v>724</v>
      </c>
    </row>
    <row r="2131" spans="1:4" x14ac:dyDescent="0.2">
      <c r="A2131" s="382">
        <v>7760404</v>
      </c>
      <c r="B2131" s="382" t="e">
        <f>#REF!</f>
        <v>#REF!</v>
      </c>
      <c r="C2131" s="383">
        <f>LTS002b!E29</f>
        <v>0</v>
      </c>
      <c r="D2131" t="s">
        <v>724</v>
      </c>
    </row>
    <row r="2132" spans="1:4" x14ac:dyDescent="0.2">
      <c r="A2132" s="382">
        <v>7760405</v>
      </c>
      <c r="B2132" s="382" t="e">
        <f>#REF!</f>
        <v>#REF!</v>
      </c>
      <c r="C2132" s="383">
        <f>LTS002b!F29</f>
        <v>0</v>
      </c>
      <c r="D2132" t="s">
        <v>724</v>
      </c>
    </row>
    <row r="2133" spans="1:4" x14ac:dyDescent="0.2">
      <c r="A2133" s="382">
        <v>7760406</v>
      </c>
      <c r="B2133" s="382" t="e">
        <f>#REF!</f>
        <v>#REF!</v>
      </c>
      <c r="C2133" s="383">
        <f>LTS002b!G29</f>
        <v>0</v>
      </c>
      <c r="D2133" t="s">
        <v>724</v>
      </c>
    </row>
    <row r="2134" spans="1:4" x14ac:dyDescent="0.2">
      <c r="A2134" s="382">
        <v>7760407</v>
      </c>
      <c r="B2134" s="382" t="e">
        <f>#REF!</f>
        <v>#REF!</v>
      </c>
      <c r="C2134" s="383">
        <f>LTS002b!H29</f>
        <v>0</v>
      </c>
      <c r="D2134" t="s">
        <v>724</v>
      </c>
    </row>
    <row r="2135" spans="1:4" x14ac:dyDescent="0.2">
      <c r="A2135" s="382">
        <v>7760408</v>
      </c>
      <c r="B2135" s="382" t="e">
        <f>#REF!</f>
        <v>#REF!</v>
      </c>
      <c r="C2135" s="383">
        <f>LTS002b!I29</f>
        <v>0</v>
      </c>
      <c r="D2135" t="s">
        <v>724</v>
      </c>
    </row>
    <row r="2136" spans="1:4" x14ac:dyDescent="0.2">
      <c r="A2136" s="382">
        <v>7760409</v>
      </c>
      <c r="B2136" s="382" t="e">
        <f>#REF!</f>
        <v>#REF!</v>
      </c>
      <c r="C2136" s="383">
        <f>LTS002b!J29</f>
        <v>0</v>
      </c>
      <c r="D2136" t="s">
        <v>724</v>
      </c>
    </row>
    <row r="2137" spans="1:4" x14ac:dyDescent="0.2">
      <c r="A2137" s="382">
        <v>7760410</v>
      </c>
      <c r="B2137" s="382" t="e">
        <f>#REF!</f>
        <v>#REF!</v>
      </c>
      <c r="C2137" s="383">
        <f>LTS002b!K29</f>
        <v>0</v>
      </c>
      <c r="D2137" t="s">
        <v>724</v>
      </c>
    </row>
    <row r="2138" spans="1:4" x14ac:dyDescent="0.2">
      <c r="A2138" s="382">
        <v>7760501</v>
      </c>
      <c r="B2138" s="382" t="e">
        <f>#REF!</f>
        <v>#REF!</v>
      </c>
      <c r="C2138" s="383">
        <f>LTS002b!B30</f>
        <v>1</v>
      </c>
      <c r="D2138" t="s">
        <v>724</v>
      </c>
    </row>
    <row r="2139" spans="1:4" x14ac:dyDescent="0.2">
      <c r="A2139" s="382">
        <v>7760502</v>
      </c>
      <c r="B2139" s="382" t="e">
        <f>#REF!</f>
        <v>#REF!</v>
      </c>
      <c r="C2139" s="383">
        <f>LTS002b!C30</f>
        <v>2</v>
      </c>
      <c r="D2139" t="s">
        <v>724</v>
      </c>
    </row>
    <row r="2140" spans="1:4" x14ac:dyDescent="0.2">
      <c r="A2140" s="382">
        <v>7760503</v>
      </c>
      <c r="B2140" s="382" t="e">
        <f>#REF!</f>
        <v>#REF!</v>
      </c>
      <c r="C2140" s="383">
        <f>LTS002b!D30</f>
        <v>0</v>
      </c>
      <c r="D2140" t="s">
        <v>724</v>
      </c>
    </row>
    <row r="2141" spans="1:4" x14ac:dyDescent="0.2">
      <c r="A2141" s="382">
        <v>7760504</v>
      </c>
      <c r="B2141" s="382" t="e">
        <f>#REF!</f>
        <v>#REF!</v>
      </c>
      <c r="C2141" s="383">
        <f>LTS002b!E30</f>
        <v>0</v>
      </c>
      <c r="D2141" t="s">
        <v>724</v>
      </c>
    </row>
    <row r="2142" spans="1:4" x14ac:dyDescent="0.2">
      <c r="A2142" s="382">
        <v>7760505</v>
      </c>
      <c r="B2142" s="382" t="e">
        <f>#REF!</f>
        <v>#REF!</v>
      </c>
      <c r="C2142" s="383">
        <f>LTS002b!F30</f>
        <v>16</v>
      </c>
      <c r="D2142" t="s">
        <v>724</v>
      </c>
    </row>
    <row r="2143" spans="1:4" x14ac:dyDescent="0.2">
      <c r="A2143" s="382">
        <v>7760506</v>
      </c>
      <c r="B2143" s="382" t="e">
        <f>#REF!</f>
        <v>#REF!</v>
      </c>
      <c r="C2143" s="383">
        <f>LTS002b!G30</f>
        <v>31</v>
      </c>
      <c r="D2143" t="s">
        <v>724</v>
      </c>
    </row>
    <row r="2144" spans="1:4" x14ac:dyDescent="0.2">
      <c r="A2144" s="382">
        <v>7760507</v>
      </c>
      <c r="B2144" s="382" t="e">
        <f>#REF!</f>
        <v>#REF!</v>
      </c>
      <c r="C2144" s="383">
        <f>LTS002b!H30</f>
        <v>2</v>
      </c>
      <c r="D2144" t="s">
        <v>724</v>
      </c>
    </row>
    <row r="2145" spans="1:4" x14ac:dyDescent="0.2">
      <c r="A2145" s="382">
        <v>7760508</v>
      </c>
      <c r="B2145" s="382" t="e">
        <f>#REF!</f>
        <v>#REF!</v>
      </c>
      <c r="C2145" s="383">
        <f>LTS002b!I30</f>
        <v>0</v>
      </c>
      <c r="D2145" t="s">
        <v>724</v>
      </c>
    </row>
    <row r="2146" spans="1:4" x14ac:dyDescent="0.2">
      <c r="A2146" s="382">
        <v>7760509</v>
      </c>
      <c r="B2146" s="382" t="e">
        <f>#REF!</f>
        <v>#REF!</v>
      </c>
      <c r="C2146" s="383">
        <f>LTS002b!J30</f>
        <v>1</v>
      </c>
      <c r="D2146" t="s">
        <v>724</v>
      </c>
    </row>
    <row r="2147" spans="1:4" x14ac:dyDescent="0.2">
      <c r="A2147" s="382">
        <v>7760510</v>
      </c>
      <c r="B2147" s="382" t="e">
        <f>#REF!</f>
        <v>#REF!</v>
      </c>
      <c r="C2147" s="383">
        <f>LTS002b!K30</f>
        <v>53</v>
      </c>
      <c r="D2147" t="s">
        <v>724</v>
      </c>
    </row>
    <row r="2148" spans="1:4" x14ac:dyDescent="0.2">
      <c r="A2148" s="382">
        <v>7760601</v>
      </c>
      <c r="B2148" s="382" t="e">
        <f>#REF!</f>
        <v>#REF!</v>
      </c>
      <c r="C2148" s="383">
        <f>LTS002b!B31</f>
        <v>0</v>
      </c>
      <c r="D2148" t="s">
        <v>724</v>
      </c>
    </row>
    <row r="2149" spans="1:4" x14ac:dyDescent="0.2">
      <c r="A2149" s="382">
        <v>7760602</v>
      </c>
      <c r="B2149" s="382" t="e">
        <f>#REF!</f>
        <v>#REF!</v>
      </c>
      <c r="C2149" s="383">
        <f>LTS002b!C31</f>
        <v>0</v>
      </c>
      <c r="D2149" t="s">
        <v>724</v>
      </c>
    </row>
    <row r="2150" spans="1:4" x14ac:dyDescent="0.2">
      <c r="A2150" s="382">
        <v>7760603</v>
      </c>
      <c r="B2150" s="382" t="e">
        <f>#REF!</f>
        <v>#REF!</v>
      </c>
      <c r="C2150" s="383">
        <f>LTS002b!D31</f>
        <v>0</v>
      </c>
      <c r="D2150" t="s">
        <v>724</v>
      </c>
    </row>
    <row r="2151" spans="1:4" x14ac:dyDescent="0.2">
      <c r="A2151" s="382">
        <v>7760604</v>
      </c>
      <c r="B2151" s="382" t="e">
        <f>#REF!</f>
        <v>#REF!</v>
      </c>
      <c r="C2151" s="383">
        <f>LTS002b!E31</f>
        <v>0</v>
      </c>
      <c r="D2151" t="s">
        <v>724</v>
      </c>
    </row>
    <row r="2152" spans="1:4" x14ac:dyDescent="0.2">
      <c r="A2152" s="382">
        <v>7760605</v>
      </c>
      <c r="B2152" s="382" t="e">
        <f>#REF!</f>
        <v>#REF!</v>
      </c>
      <c r="C2152" s="383">
        <f>LTS002b!F31</f>
        <v>0</v>
      </c>
      <c r="D2152" t="s">
        <v>724</v>
      </c>
    </row>
    <row r="2153" spans="1:4" x14ac:dyDescent="0.2">
      <c r="A2153" s="382">
        <v>7760606</v>
      </c>
      <c r="B2153" s="382" t="e">
        <f>#REF!</f>
        <v>#REF!</v>
      </c>
      <c r="C2153" s="383">
        <f>LTS002b!G31</f>
        <v>0</v>
      </c>
      <c r="D2153" t="s">
        <v>724</v>
      </c>
    </row>
    <row r="2154" spans="1:4" x14ac:dyDescent="0.2">
      <c r="A2154" s="382">
        <v>7760607</v>
      </c>
      <c r="B2154" s="382" t="e">
        <f>#REF!</f>
        <v>#REF!</v>
      </c>
      <c r="C2154" s="383">
        <f>LTS002b!H31</f>
        <v>0</v>
      </c>
      <c r="D2154" t="s">
        <v>724</v>
      </c>
    </row>
    <row r="2155" spans="1:4" x14ac:dyDescent="0.2">
      <c r="A2155" s="382">
        <v>7760608</v>
      </c>
      <c r="B2155" s="382" t="e">
        <f>#REF!</f>
        <v>#REF!</v>
      </c>
      <c r="C2155" s="383">
        <f>LTS002b!I31</f>
        <v>0</v>
      </c>
      <c r="D2155" t="s">
        <v>724</v>
      </c>
    </row>
    <row r="2156" spans="1:4" x14ac:dyDescent="0.2">
      <c r="A2156" s="382">
        <v>7760609</v>
      </c>
      <c r="B2156" s="382" t="e">
        <f>#REF!</f>
        <v>#REF!</v>
      </c>
      <c r="C2156" s="383">
        <f>LTS002b!J31</f>
        <v>0</v>
      </c>
      <c r="D2156" t="s">
        <v>724</v>
      </c>
    </row>
    <row r="2157" spans="1:4" x14ac:dyDescent="0.2">
      <c r="A2157" s="382">
        <v>7760610</v>
      </c>
      <c r="B2157" s="382" t="e">
        <f>#REF!</f>
        <v>#REF!</v>
      </c>
      <c r="C2157" s="383">
        <f>LTS002b!K31</f>
        <v>0</v>
      </c>
      <c r="D2157" t="s">
        <v>724</v>
      </c>
    </row>
    <row r="2158" spans="1:4" x14ac:dyDescent="0.2">
      <c r="A2158" s="382">
        <v>7760701</v>
      </c>
      <c r="B2158" s="382" t="e">
        <f>#REF!</f>
        <v>#REF!</v>
      </c>
      <c r="C2158" s="383">
        <f>LTS002b!B32</f>
        <v>0</v>
      </c>
      <c r="D2158" t="s">
        <v>724</v>
      </c>
    </row>
    <row r="2159" spans="1:4" x14ac:dyDescent="0.2">
      <c r="A2159" s="382">
        <v>7760702</v>
      </c>
      <c r="B2159" s="382" t="e">
        <f>#REF!</f>
        <v>#REF!</v>
      </c>
      <c r="C2159" s="383">
        <f>LTS002b!C32</f>
        <v>0</v>
      </c>
      <c r="D2159" t="s">
        <v>724</v>
      </c>
    </row>
    <row r="2160" spans="1:4" x14ac:dyDescent="0.2">
      <c r="A2160" s="382">
        <v>7760703</v>
      </c>
      <c r="B2160" s="382" t="e">
        <f>#REF!</f>
        <v>#REF!</v>
      </c>
      <c r="C2160" s="383">
        <f>LTS002b!D32</f>
        <v>0</v>
      </c>
      <c r="D2160" t="s">
        <v>724</v>
      </c>
    </row>
    <row r="2161" spans="1:4" x14ac:dyDescent="0.2">
      <c r="A2161" s="382">
        <v>7760704</v>
      </c>
      <c r="B2161" s="382" t="e">
        <f>#REF!</f>
        <v>#REF!</v>
      </c>
      <c r="C2161" s="383">
        <f>LTS002b!E32</f>
        <v>0</v>
      </c>
      <c r="D2161" t="s">
        <v>724</v>
      </c>
    </row>
    <row r="2162" spans="1:4" x14ac:dyDescent="0.2">
      <c r="A2162" s="382">
        <v>7760705</v>
      </c>
      <c r="B2162" s="382" t="e">
        <f>#REF!</f>
        <v>#REF!</v>
      </c>
      <c r="C2162" s="383">
        <f>LTS002b!F32</f>
        <v>0</v>
      </c>
      <c r="D2162" t="s">
        <v>724</v>
      </c>
    </row>
    <row r="2163" spans="1:4" x14ac:dyDescent="0.2">
      <c r="A2163" s="382">
        <v>7760706</v>
      </c>
      <c r="B2163" s="382" t="e">
        <f>#REF!</f>
        <v>#REF!</v>
      </c>
      <c r="C2163" s="383">
        <f>LTS002b!G32</f>
        <v>0</v>
      </c>
      <c r="D2163" t="s">
        <v>724</v>
      </c>
    </row>
    <row r="2164" spans="1:4" x14ac:dyDescent="0.2">
      <c r="A2164" s="382">
        <v>7760707</v>
      </c>
      <c r="B2164" s="382" t="e">
        <f>#REF!</f>
        <v>#REF!</v>
      </c>
      <c r="C2164" s="383">
        <f>LTS002b!H32</f>
        <v>0</v>
      </c>
      <c r="D2164" t="s">
        <v>724</v>
      </c>
    </row>
    <row r="2165" spans="1:4" x14ac:dyDescent="0.2">
      <c r="A2165" s="382">
        <v>7760708</v>
      </c>
      <c r="B2165" s="382" t="e">
        <f>#REF!</f>
        <v>#REF!</v>
      </c>
      <c r="C2165" s="383">
        <f>LTS002b!I32</f>
        <v>0</v>
      </c>
      <c r="D2165" t="s">
        <v>724</v>
      </c>
    </row>
    <row r="2166" spans="1:4" x14ac:dyDescent="0.2">
      <c r="A2166" s="382">
        <v>7760709</v>
      </c>
      <c r="B2166" s="382" t="e">
        <f>#REF!</f>
        <v>#REF!</v>
      </c>
      <c r="C2166" s="383">
        <f>LTS002b!J32</f>
        <v>0</v>
      </c>
      <c r="D2166" t="s">
        <v>724</v>
      </c>
    </row>
    <row r="2167" spans="1:4" x14ac:dyDescent="0.2">
      <c r="A2167" s="382">
        <v>7760710</v>
      </c>
      <c r="B2167" s="382" t="e">
        <f>#REF!</f>
        <v>#REF!</v>
      </c>
      <c r="C2167" s="383">
        <f>LTS002b!K32</f>
        <v>0</v>
      </c>
      <c r="D2167" t="s">
        <v>724</v>
      </c>
    </row>
    <row r="2168" spans="1:4" x14ac:dyDescent="0.2">
      <c r="A2168" s="382">
        <v>7760801</v>
      </c>
      <c r="B2168" s="382" t="e">
        <f>#REF!</f>
        <v>#REF!</v>
      </c>
      <c r="C2168" s="383">
        <f>LTS002b!B33</f>
        <v>7</v>
      </c>
      <c r="D2168" t="s">
        <v>724</v>
      </c>
    </row>
    <row r="2169" spans="1:4" x14ac:dyDescent="0.2">
      <c r="A2169" s="382">
        <v>7760802</v>
      </c>
      <c r="B2169" s="382" t="e">
        <f>#REF!</f>
        <v>#REF!</v>
      </c>
      <c r="C2169" s="383">
        <f>LTS002b!C33</f>
        <v>29</v>
      </c>
      <c r="D2169" t="s">
        <v>724</v>
      </c>
    </row>
    <row r="2170" spans="1:4" x14ac:dyDescent="0.2">
      <c r="A2170" s="382">
        <v>7760803</v>
      </c>
      <c r="B2170" s="382" t="e">
        <f>#REF!</f>
        <v>#REF!</v>
      </c>
      <c r="C2170" s="383">
        <f>LTS002b!D33</f>
        <v>4</v>
      </c>
      <c r="D2170" t="s">
        <v>724</v>
      </c>
    </row>
    <row r="2171" spans="1:4" x14ac:dyDescent="0.2">
      <c r="A2171" s="382">
        <v>7760804</v>
      </c>
      <c r="B2171" s="382" t="e">
        <f>#REF!</f>
        <v>#REF!</v>
      </c>
      <c r="C2171" s="383">
        <f>LTS002b!E33</f>
        <v>1</v>
      </c>
      <c r="D2171" t="s">
        <v>724</v>
      </c>
    </row>
    <row r="2172" spans="1:4" x14ac:dyDescent="0.2">
      <c r="A2172" s="382">
        <v>7760805</v>
      </c>
      <c r="B2172" s="382" t="e">
        <f>#REF!</f>
        <v>#REF!</v>
      </c>
      <c r="C2172" s="383">
        <f>LTS002b!F33</f>
        <v>470</v>
      </c>
      <c r="D2172" t="s">
        <v>724</v>
      </c>
    </row>
    <row r="2173" spans="1:4" x14ac:dyDescent="0.2">
      <c r="A2173" s="382">
        <v>7760806</v>
      </c>
      <c r="B2173" s="382" t="e">
        <f>#REF!</f>
        <v>#REF!</v>
      </c>
      <c r="C2173" s="383">
        <f>LTS002b!G33</f>
        <v>362</v>
      </c>
      <c r="D2173" t="s">
        <v>724</v>
      </c>
    </row>
    <row r="2174" spans="1:4" x14ac:dyDescent="0.2">
      <c r="A2174" s="382">
        <v>7760807</v>
      </c>
      <c r="B2174" s="382" t="e">
        <f>#REF!</f>
        <v>#REF!</v>
      </c>
      <c r="C2174" s="383">
        <f>LTS002b!H33</f>
        <v>43</v>
      </c>
      <c r="D2174" t="s">
        <v>724</v>
      </c>
    </row>
    <row r="2175" spans="1:4" x14ac:dyDescent="0.2">
      <c r="A2175" s="382">
        <v>7760808</v>
      </c>
      <c r="B2175" s="382" t="e">
        <f>#REF!</f>
        <v>#REF!</v>
      </c>
      <c r="C2175" s="383">
        <f>LTS002b!I33</f>
        <v>0</v>
      </c>
      <c r="D2175" t="s">
        <v>724</v>
      </c>
    </row>
    <row r="2176" spans="1:4" x14ac:dyDescent="0.2">
      <c r="A2176" s="382">
        <v>7760809</v>
      </c>
      <c r="B2176" s="382" t="e">
        <f>#REF!</f>
        <v>#REF!</v>
      </c>
      <c r="C2176" s="383">
        <f>LTS002b!J33</f>
        <v>8</v>
      </c>
      <c r="D2176" t="s">
        <v>724</v>
      </c>
    </row>
    <row r="2177" spans="1:4" x14ac:dyDescent="0.2">
      <c r="A2177" s="382">
        <v>7760810</v>
      </c>
      <c r="B2177" s="382" t="e">
        <f>#REF!</f>
        <v>#REF!</v>
      </c>
      <c r="C2177" s="383">
        <f>LTS002b!K33</f>
        <v>924</v>
      </c>
      <c r="D2177" t="s">
        <v>724</v>
      </c>
    </row>
    <row r="2178" spans="1:4" x14ac:dyDescent="0.2">
      <c r="A2178" s="382">
        <v>7760901</v>
      </c>
      <c r="B2178" s="382" t="e">
        <f>#REF!</f>
        <v>#REF!</v>
      </c>
      <c r="C2178" s="383">
        <f>LTS002b!B34</f>
        <v>0</v>
      </c>
      <c r="D2178" t="s">
        <v>724</v>
      </c>
    </row>
    <row r="2179" spans="1:4" x14ac:dyDescent="0.2">
      <c r="A2179" s="382">
        <v>7760902</v>
      </c>
      <c r="B2179" s="382" t="e">
        <f>#REF!</f>
        <v>#REF!</v>
      </c>
      <c r="C2179" s="383">
        <f>LTS002b!C34</f>
        <v>0</v>
      </c>
      <c r="D2179" t="s">
        <v>724</v>
      </c>
    </row>
    <row r="2180" spans="1:4" x14ac:dyDescent="0.2">
      <c r="A2180" s="382">
        <v>7760903</v>
      </c>
      <c r="B2180" s="382" t="e">
        <f>#REF!</f>
        <v>#REF!</v>
      </c>
      <c r="C2180" s="383">
        <f>LTS002b!D34</f>
        <v>0</v>
      </c>
      <c r="D2180" t="s">
        <v>724</v>
      </c>
    </row>
    <row r="2181" spans="1:4" x14ac:dyDescent="0.2">
      <c r="A2181" s="382">
        <v>7760904</v>
      </c>
      <c r="B2181" s="382" t="e">
        <f>#REF!</f>
        <v>#REF!</v>
      </c>
      <c r="C2181" s="383">
        <f>LTS002b!E34</f>
        <v>0</v>
      </c>
      <c r="D2181" t="s">
        <v>724</v>
      </c>
    </row>
    <row r="2182" spans="1:4" x14ac:dyDescent="0.2">
      <c r="A2182" s="382">
        <v>7760905</v>
      </c>
      <c r="B2182" s="382" t="e">
        <f>#REF!</f>
        <v>#REF!</v>
      </c>
      <c r="C2182" s="383">
        <f>LTS002b!F34</f>
        <v>0</v>
      </c>
      <c r="D2182" t="s">
        <v>724</v>
      </c>
    </row>
    <row r="2183" spans="1:4" x14ac:dyDescent="0.2">
      <c r="A2183" s="382">
        <v>7760906</v>
      </c>
      <c r="B2183" s="382" t="e">
        <f>#REF!</f>
        <v>#REF!</v>
      </c>
      <c r="C2183" s="383">
        <f>LTS002b!G34</f>
        <v>0</v>
      </c>
      <c r="D2183" t="s">
        <v>724</v>
      </c>
    </row>
    <row r="2184" spans="1:4" x14ac:dyDescent="0.2">
      <c r="A2184" s="382">
        <v>7760907</v>
      </c>
      <c r="B2184" s="382" t="e">
        <f>#REF!</f>
        <v>#REF!</v>
      </c>
      <c r="C2184" s="383">
        <f>LTS002b!H34</f>
        <v>0</v>
      </c>
      <c r="D2184" t="s">
        <v>724</v>
      </c>
    </row>
    <row r="2185" spans="1:4" x14ac:dyDescent="0.2">
      <c r="A2185" s="382">
        <v>7760908</v>
      </c>
      <c r="B2185" s="382" t="e">
        <f>#REF!</f>
        <v>#REF!</v>
      </c>
      <c r="C2185" s="383">
        <f>LTS002b!I34</f>
        <v>0</v>
      </c>
      <c r="D2185" t="s">
        <v>724</v>
      </c>
    </row>
    <row r="2186" spans="1:4" x14ac:dyDescent="0.2">
      <c r="A2186" s="382">
        <v>7760909</v>
      </c>
      <c r="B2186" s="382" t="e">
        <f>#REF!</f>
        <v>#REF!</v>
      </c>
      <c r="C2186" s="383">
        <f>LTS002b!J34</f>
        <v>0</v>
      </c>
      <c r="D2186" t="s">
        <v>724</v>
      </c>
    </row>
    <row r="2187" spans="1:4" x14ac:dyDescent="0.2">
      <c r="A2187" s="382">
        <v>7760910</v>
      </c>
      <c r="B2187" s="382" t="e">
        <f>#REF!</f>
        <v>#REF!</v>
      </c>
      <c r="C2187" s="383">
        <f>LTS002b!K34</f>
        <v>0</v>
      </c>
      <c r="D2187" t="s">
        <v>724</v>
      </c>
    </row>
    <row r="2188" spans="1:4" x14ac:dyDescent="0.2">
      <c r="A2188" s="382">
        <v>7761001</v>
      </c>
      <c r="B2188" s="382" t="e">
        <f>#REF!</f>
        <v>#REF!</v>
      </c>
      <c r="C2188" s="383">
        <f>LTS002b!B37</f>
        <v>1023</v>
      </c>
      <c r="D2188" t="s">
        <v>724</v>
      </c>
    </row>
    <row r="2189" spans="1:4" x14ac:dyDescent="0.2">
      <c r="A2189" s="382">
        <v>7761010</v>
      </c>
      <c r="B2189" s="382" t="e">
        <f>#REF!</f>
        <v>#REF!</v>
      </c>
      <c r="C2189" s="383">
        <f>LTS002b!K36</f>
        <v>1023</v>
      </c>
      <c r="D2189" t="s">
        <v>724</v>
      </c>
    </row>
    <row r="2190" spans="1:4" x14ac:dyDescent="0.2">
      <c r="A2190" s="382">
        <v>7770101</v>
      </c>
      <c r="B2190" s="382" t="e">
        <f>#REF!</f>
        <v>#REF!</v>
      </c>
      <c r="C2190" s="383">
        <f>LTS002b!B42</f>
        <v>0</v>
      </c>
      <c r="D2190" t="s">
        <v>724</v>
      </c>
    </row>
    <row r="2191" spans="1:4" x14ac:dyDescent="0.2">
      <c r="A2191" s="382">
        <v>7770102</v>
      </c>
      <c r="B2191" s="382" t="e">
        <f>#REF!</f>
        <v>#REF!</v>
      </c>
      <c r="C2191" s="383">
        <f>LTS002b!C42</f>
        <v>1</v>
      </c>
      <c r="D2191" t="s">
        <v>724</v>
      </c>
    </row>
    <row r="2192" spans="1:4" x14ac:dyDescent="0.2">
      <c r="A2192" s="382">
        <v>7770103</v>
      </c>
      <c r="B2192" s="382" t="e">
        <f>#REF!</f>
        <v>#REF!</v>
      </c>
      <c r="C2192" s="383">
        <f>LTS002b!D42</f>
        <v>0</v>
      </c>
      <c r="D2192" t="s">
        <v>724</v>
      </c>
    </row>
    <row r="2193" spans="1:4" x14ac:dyDescent="0.2">
      <c r="A2193" s="382">
        <v>7770104</v>
      </c>
      <c r="B2193" s="382" t="e">
        <f>#REF!</f>
        <v>#REF!</v>
      </c>
      <c r="C2193" s="383">
        <f>LTS002b!E42</f>
        <v>0</v>
      </c>
      <c r="D2193" t="s">
        <v>724</v>
      </c>
    </row>
    <row r="2194" spans="1:4" x14ac:dyDescent="0.2">
      <c r="A2194" s="382">
        <v>7770105</v>
      </c>
      <c r="B2194" s="382" t="e">
        <f>#REF!</f>
        <v>#REF!</v>
      </c>
      <c r="C2194" s="383">
        <f>LTS002b!F42</f>
        <v>36</v>
      </c>
      <c r="D2194" t="s">
        <v>724</v>
      </c>
    </row>
    <row r="2195" spans="1:4" x14ac:dyDescent="0.2">
      <c r="A2195" s="382">
        <v>7770106</v>
      </c>
      <c r="B2195" s="382" t="e">
        <f>#REF!</f>
        <v>#REF!</v>
      </c>
      <c r="C2195" s="383">
        <f>LTS002b!G42</f>
        <v>16</v>
      </c>
      <c r="D2195" t="s">
        <v>724</v>
      </c>
    </row>
    <row r="2196" spans="1:4" x14ac:dyDescent="0.2">
      <c r="A2196" s="382">
        <v>7770107</v>
      </c>
      <c r="B2196" s="382" t="e">
        <f>#REF!</f>
        <v>#REF!</v>
      </c>
      <c r="C2196" s="383">
        <f>LTS002b!H42</f>
        <v>6</v>
      </c>
      <c r="D2196" t="s">
        <v>724</v>
      </c>
    </row>
    <row r="2197" spans="1:4" x14ac:dyDescent="0.2">
      <c r="A2197" s="382">
        <v>7770108</v>
      </c>
      <c r="B2197" s="382" t="e">
        <f>#REF!</f>
        <v>#REF!</v>
      </c>
      <c r="C2197" s="383">
        <f>LTS002b!I42</f>
        <v>0</v>
      </c>
      <c r="D2197" t="s">
        <v>724</v>
      </c>
    </row>
    <row r="2198" spans="1:4" x14ac:dyDescent="0.2">
      <c r="A2198" s="382">
        <v>7770109</v>
      </c>
      <c r="B2198" s="382" t="e">
        <f>#REF!</f>
        <v>#REF!</v>
      </c>
      <c r="C2198" s="383">
        <f>LTS002b!J42</f>
        <v>0</v>
      </c>
      <c r="D2198" t="s">
        <v>724</v>
      </c>
    </row>
    <row r="2199" spans="1:4" x14ac:dyDescent="0.2">
      <c r="A2199" s="382">
        <v>7770110</v>
      </c>
      <c r="B2199" s="382" t="e">
        <f>#REF!</f>
        <v>#REF!</v>
      </c>
      <c r="C2199" s="383">
        <f>LTS002b!K42</f>
        <v>59</v>
      </c>
      <c r="D2199" t="s">
        <v>724</v>
      </c>
    </row>
    <row r="2200" spans="1:4" x14ac:dyDescent="0.2">
      <c r="A2200" s="382">
        <v>7770201</v>
      </c>
      <c r="B2200" s="382" t="e">
        <f>#REF!</f>
        <v>#REF!</v>
      </c>
      <c r="C2200" s="383">
        <f>LTS002b!B43</f>
        <v>0</v>
      </c>
      <c r="D2200" t="s">
        <v>724</v>
      </c>
    </row>
    <row r="2201" spans="1:4" x14ac:dyDescent="0.2">
      <c r="A2201" s="382">
        <v>7770202</v>
      </c>
      <c r="B2201" s="382" t="e">
        <f>#REF!</f>
        <v>#REF!</v>
      </c>
      <c r="C2201" s="383">
        <f>LTS002b!C43</f>
        <v>3</v>
      </c>
      <c r="D2201" t="s">
        <v>724</v>
      </c>
    </row>
    <row r="2202" spans="1:4" x14ac:dyDescent="0.2">
      <c r="A2202" s="382">
        <v>7770203</v>
      </c>
      <c r="B2202" s="382" t="e">
        <f>#REF!</f>
        <v>#REF!</v>
      </c>
      <c r="C2202" s="383">
        <f>LTS002b!D43</f>
        <v>1</v>
      </c>
      <c r="D2202" t="s">
        <v>724</v>
      </c>
    </row>
    <row r="2203" spans="1:4" x14ac:dyDescent="0.2">
      <c r="A2203" s="382">
        <v>7770204</v>
      </c>
      <c r="B2203" s="382" t="e">
        <f>#REF!</f>
        <v>#REF!</v>
      </c>
      <c r="C2203" s="383">
        <f>LTS002b!E43</f>
        <v>1</v>
      </c>
      <c r="D2203" t="s">
        <v>724</v>
      </c>
    </row>
    <row r="2204" spans="1:4" x14ac:dyDescent="0.2">
      <c r="A2204" s="382">
        <v>7770205</v>
      </c>
      <c r="B2204" s="382" t="e">
        <f>#REF!</f>
        <v>#REF!</v>
      </c>
      <c r="C2204" s="383">
        <f>LTS002b!F43</f>
        <v>73</v>
      </c>
      <c r="D2204" t="s">
        <v>724</v>
      </c>
    </row>
    <row r="2205" spans="1:4" x14ac:dyDescent="0.2">
      <c r="A2205" s="382">
        <v>7770206</v>
      </c>
      <c r="B2205" s="382" t="e">
        <f>#REF!</f>
        <v>#REF!</v>
      </c>
      <c r="C2205" s="383">
        <f>LTS002b!G43</f>
        <v>73</v>
      </c>
      <c r="D2205" t="s">
        <v>724</v>
      </c>
    </row>
    <row r="2206" spans="1:4" x14ac:dyDescent="0.2">
      <c r="A2206" s="382">
        <v>7770207</v>
      </c>
      <c r="B2206" s="382" t="e">
        <f>#REF!</f>
        <v>#REF!</v>
      </c>
      <c r="C2206" s="383">
        <f>LTS002b!H43</f>
        <v>8</v>
      </c>
      <c r="D2206" t="s">
        <v>724</v>
      </c>
    </row>
    <row r="2207" spans="1:4" x14ac:dyDescent="0.2">
      <c r="A2207" s="382">
        <v>7770208</v>
      </c>
      <c r="B2207" s="382" t="e">
        <f>#REF!</f>
        <v>#REF!</v>
      </c>
      <c r="C2207" s="383">
        <f>LTS002b!I43</f>
        <v>0</v>
      </c>
      <c r="D2207" t="s">
        <v>724</v>
      </c>
    </row>
    <row r="2208" spans="1:4" x14ac:dyDescent="0.2">
      <c r="A2208" s="382">
        <v>7770209</v>
      </c>
      <c r="B2208" s="382" t="e">
        <f>#REF!</f>
        <v>#REF!</v>
      </c>
      <c r="C2208" s="383">
        <f>LTS002b!J43</f>
        <v>2</v>
      </c>
      <c r="D2208" t="s">
        <v>724</v>
      </c>
    </row>
    <row r="2209" spans="1:4" x14ac:dyDescent="0.2">
      <c r="A2209" s="382">
        <v>7770210</v>
      </c>
      <c r="B2209" s="382" t="e">
        <f>#REF!</f>
        <v>#REF!</v>
      </c>
      <c r="C2209" s="383">
        <f>LTS002b!K43</f>
        <v>161</v>
      </c>
      <c r="D2209" t="s">
        <v>724</v>
      </c>
    </row>
    <row r="2210" spans="1:4" x14ac:dyDescent="0.2">
      <c r="A2210" s="382">
        <v>7770301</v>
      </c>
      <c r="B2210" s="382" t="e">
        <f>#REF!</f>
        <v>#REF!</v>
      </c>
      <c r="C2210" s="383">
        <f>LTS002b!B45</f>
        <v>220</v>
      </c>
      <c r="D2210" t="s">
        <v>724</v>
      </c>
    </row>
    <row r="2211" spans="1:4" x14ac:dyDescent="0.2">
      <c r="A2211" s="382">
        <v>7770310</v>
      </c>
      <c r="B2211" s="382" t="e">
        <f>#REF!</f>
        <v>#REF!</v>
      </c>
      <c r="C2211" s="383">
        <f>LTS002b!K44</f>
        <v>220</v>
      </c>
      <c r="D2211" t="s">
        <v>724</v>
      </c>
    </row>
    <row r="2212" spans="1:4" x14ac:dyDescent="0.2">
      <c r="A2212" s="382">
        <v>7780101</v>
      </c>
      <c r="B2212" s="382" t="e">
        <f>#REF!</f>
        <v>#REF!</v>
      </c>
      <c r="C2212" s="383">
        <f>LTS002b!B50</f>
        <v>8</v>
      </c>
      <c r="D2212" t="s">
        <v>724</v>
      </c>
    </row>
    <row r="2213" spans="1:4" x14ac:dyDescent="0.2">
      <c r="A2213" s="382">
        <v>7780201</v>
      </c>
      <c r="B2213" s="382" t="e">
        <f>#REF!</f>
        <v>#REF!</v>
      </c>
      <c r="C2213" s="383">
        <f>LTS002b!B51</f>
        <v>24</v>
      </c>
      <c r="D2213" t="s">
        <v>724</v>
      </c>
    </row>
    <row r="2214" spans="1:4" x14ac:dyDescent="0.2">
      <c r="A2214" s="382">
        <v>7780301</v>
      </c>
      <c r="B2214" s="382" t="e">
        <f>#REF!</f>
        <v>#REF!</v>
      </c>
      <c r="C2214" s="383">
        <f>LTS002b!B52</f>
        <v>32</v>
      </c>
      <c r="D2214" t="s">
        <v>724</v>
      </c>
    </row>
    <row r="2215" spans="1:4" x14ac:dyDescent="0.2">
      <c r="A2215" s="382">
        <v>7800101</v>
      </c>
      <c r="B2215" s="382" t="e">
        <f>#REF!</f>
        <v>#REF!</v>
      </c>
      <c r="C2215" s="383">
        <f>'LTS003'!B10</f>
        <v>0</v>
      </c>
      <c r="D2215" t="s">
        <v>724</v>
      </c>
    </row>
    <row r="2216" spans="1:4" x14ac:dyDescent="0.2">
      <c r="A2216" s="382">
        <v>7800102</v>
      </c>
      <c r="B2216" s="382" t="e">
        <f>#REF!</f>
        <v>#REF!</v>
      </c>
      <c r="C2216" s="383">
        <f>'LTS003'!C10</f>
        <v>0</v>
      </c>
      <c r="D2216" t="s">
        <v>724</v>
      </c>
    </row>
    <row r="2217" spans="1:4" x14ac:dyDescent="0.2">
      <c r="A2217" s="382">
        <v>7800103</v>
      </c>
      <c r="B2217" s="382" t="e">
        <f>#REF!</f>
        <v>#REF!</v>
      </c>
      <c r="C2217" s="383">
        <f>'LTS003'!D10</f>
        <v>0</v>
      </c>
      <c r="D2217" t="s">
        <v>724</v>
      </c>
    </row>
    <row r="2218" spans="1:4" x14ac:dyDescent="0.2">
      <c r="A2218" s="382">
        <v>7800104</v>
      </c>
      <c r="B2218" s="382" t="e">
        <f>#REF!</f>
        <v>#REF!</v>
      </c>
      <c r="C2218" s="383">
        <f>'LTS003'!E10</f>
        <v>0</v>
      </c>
      <c r="D2218" t="s">
        <v>724</v>
      </c>
    </row>
    <row r="2219" spans="1:4" x14ac:dyDescent="0.2">
      <c r="A2219" s="382">
        <v>7800105</v>
      </c>
      <c r="B2219" s="382" t="e">
        <f>#REF!</f>
        <v>#REF!</v>
      </c>
      <c r="C2219" s="383">
        <f>'LTS003'!F10</f>
        <v>0</v>
      </c>
      <c r="D2219" t="s">
        <v>724</v>
      </c>
    </row>
    <row r="2220" spans="1:4" x14ac:dyDescent="0.2">
      <c r="A2220" s="382">
        <v>7800106</v>
      </c>
      <c r="B2220" s="382" t="e">
        <f>#REF!</f>
        <v>#REF!</v>
      </c>
      <c r="C2220" s="383">
        <f>'LTS003'!G10</f>
        <v>0</v>
      </c>
      <c r="D2220" t="s">
        <v>724</v>
      </c>
    </row>
    <row r="2221" spans="1:4" x14ac:dyDescent="0.2">
      <c r="A2221" s="382">
        <v>7800108</v>
      </c>
      <c r="B2221" s="382" t="e">
        <f>#REF!</f>
        <v>#REF!</v>
      </c>
      <c r="C2221" s="383">
        <f>'LTS003'!I10</f>
        <v>0</v>
      </c>
      <c r="D2221" t="s">
        <v>724</v>
      </c>
    </row>
    <row r="2222" spans="1:4" x14ac:dyDescent="0.2">
      <c r="A2222" s="382">
        <v>7800201</v>
      </c>
      <c r="B2222" s="382" t="e">
        <f>#REF!</f>
        <v>#REF!</v>
      </c>
      <c r="C2222" s="383">
        <f>'LTS003'!B11</f>
        <v>176</v>
      </c>
      <c r="D2222" t="s">
        <v>724</v>
      </c>
    </row>
    <row r="2223" spans="1:4" x14ac:dyDescent="0.2">
      <c r="A2223" s="382">
        <v>7800202</v>
      </c>
      <c r="B2223" s="382" t="e">
        <f>#REF!</f>
        <v>#REF!</v>
      </c>
      <c r="C2223" s="383">
        <f>'LTS003'!C11</f>
        <v>0</v>
      </c>
      <c r="D2223" t="s">
        <v>724</v>
      </c>
    </row>
    <row r="2224" spans="1:4" x14ac:dyDescent="0.2">
      <c r="A2224" s="382">
        <v>7800203</v>
      </c>
      <c r="B2224" s="382" t="e">
        <f>#REF!</f>
        <v>#REF!</v>
      </c>
      <c r="C2224" s="383">
        <f>'LTS003'!D11</f>
        <v>0</v>
      </c>
      <c r="D2224" t="s">
        <v>724</v>
      </c>
    </row>
    <row r="2225" spans="1:4" x14ac:dyDescent="0.2">
      <c r="A2225" s="382">
        <v>7800204</v>
      </c>
      <c r="B2225" s="382" t="e">
        <f>#REF!</f>
        <v>#REF!</v>
      </c>
      <c r="C2225" s="383">
        <f>'LTS003'!E11</f>
        <v>0</v>
      </c>
      <c r="D2225" t="s">
        <v>724</v>
      </c>
    </row>
    <row r="2226" spans="1:4" x14ac:dyDescent="0.2">
      <c r="A2226" s="382">
        <v>7800205</v>
      </c>
      <c r="B2226" s="382" t="e">
        <f>#REF!</f>
        <v>#REF!</v>
      </c>
      <c r="C2226" s="383">
        <f>'LTS003'!F11</f>
        <v>109</v>
      </c>
      <c r="D2226" t="s">
        <v>724</v>
      </c>
    </row>
    <row r="2227" spans="1:4" x14ac:dyDescent="0.2">
      <c r="A2227" s="382">
        <v>7800206</v>
      </c>
      <c r="B2227" s="382" t="e">
        <f>#REF!</f>
        <v>#REF!</v>
      </c>
      <c r="C2227" s="383">
        <f>'LTS003'!G11</f>
        <v>0</v>
      </c>
      <c r="D2227" t="s">
        <v>724</v>
      </c>
    </row>
    <row r="2228" spans="1:4" x14ac:dyDescent="0.2">
      <c r="A2228" s="382">
        <v>7800208</v>
      </c>
      <c r="B2228" s="382" t="e">
        <f>#REF!</f>
        <v>#REF!</v>
      </c>
      <c r="C2228" s="383">
        <f>'LTS003'!I11</f>
        <v>0</v>
      </c>
      <c r="D2228" t="s">
        <v>724</v>
      </c>
    </row>
    <row r="2229" spans="1:4" x14ac:dyDescent="0.2">
      <c r="A2229" s="382">
        <v>7800301</v>
      </c>
      <c r="B2229" s="382" t="e">
        <f>#REF!</f>
        <v>#REF!</v>
      </c>
      <c r="C2229" s="383">
        <f>'LTS003'!B12</f>
        <v>69</v>
      </c>
      <c r="D2229" t="s">
        <v>724</v>
      </c>
    </row>
    <row r="2230" spans="1:4" x14ac:dyDescent="0.2">
      <c r="A2230" s="382">
        <v>7800302</v>
      </c>
      <c r="B2230" s="382" t="e">
        <f>#REF!</f>
        <v>#REF!</v>
      </c>
      <c r="C2230" s="383">
        <f>'LTS003'!C12</f>
        <v>0</v>
      </c>
      <c r="D2230" t="s">
        <v>724</v>
      </c>
    </row>
    <row r="2231" spans="1:4" x14ac:dyDescent="0.2">
      <c r="A2231" s="382">
        <v>7800303</v>
      </c>
      <c r="B2231" s="382" t="e">
        <f>#REF!</f>
        <v>#REF!</v>
      </c>
      <c r="C2231" s="383">
        <f>'LTS003'!D12</f>
        <v>0</v>
      </c>
      <c r="D2231" t="s">
        <v>724</v>
      </c>
    </row>
    <row r="2232" spans="1:4" x14ac:dyDescent="0.2">
      <c r="A2232" s="382">
        <v>7800304</v>
      </c>
      <c r="B2232" s="382" t="e">
        <f>#REF!</f>
        <v>#REF!</v>
      </c>
      <c r="C2232" s="383">
        <f>'LTS003'!E12</f>
        <v>0</v>
      </c>
      <c r="D2232" t="s">
        <v>724</v>
      </c>
    </row>
    <row r="2233" spans="1:4" x14ac:dyDescent="0.2">
      <c r="A2233" s="382">
        <v>7800305</v>
      </c>
      <c r="B2233" s="382" t="e">
        <f>#REF!</f>
        <v>#REF!</v>
      </c>
      <c r="C2233" s="383">
        <f>'LTS003'!F12</f>
        <v>89</v>
      </c>
      <c r="D2233" t="s">
        <v>724</v>
      </c>
    </row>
    <row r="2234" spans="1:4" x14ac:dyDescent="0.2">
      <c r="A2234" s="382">
        <v>7800306</v>
      </c>
      <c r="B2234" s="382" t="e">
        <f>#REF!</f>
        <v>#REF!</v>
      </c>
      <c r="C2234" s="383">
        <f>'LTS003'!G12</f>
        <v>0</v>
      </c>
      <c r="D2234" t="s">
        <v>724</v>
      </c>
    </row>
    <row r="2235" spans="1:4" x14ac:dyDescent="0.2">
      <c r="A2235" s="382">
        <v>7800308</v>
      </c>
      <c r="B2235" s="382" t="e">
        <f>#REF!</f>
        <v>#REF!</v>
      </c>
      <c r="C2235" s="383">
        <f>'LTS003'!I12</f>
        <v>0</v>
      </c>
      <c r="D2235" t="s">
        <v>724</v>
      </c>
    </row>
    <row r="2236" spans="1:4" x14ac:dyDescent="0.2">
      <c r="A2236" s="382">
        <v>7800401</v>
      </c>
      <c r="B2236" s="382" t="e">
        <f>#REF!</f>
        <v>#REF!</v>
      </c>
      <c r="C2236" s="383">
        <f>'LTS003'!B13</f>
        <v>13</v>
      </c>
      <c r="D2236" t="s">
        <v>724</v>
      </c>
    </row>
    <row r="2237" spans="1:4" x14ac:dyDescent="0.2">
      <c r="A2237" s="382">
        <v>7800402</v>
      </c>
      <c r="B2237" s="382" t="e">
        <f>#REF!</f>
        <v>#REF!</v>
      </c>
      <c r="C2237" s="383">
        <f>'LTS003'!C13</f>
        <v>0</v>
      </c>
      <c r="D2237" t="s">
        <v>724</v>
      </c>
    </row>
    <row r="2238" spans="1:4" x14ac:dyDescent="0.2">
      <c r="A2238" s="382">
        <v>7800403</v>
      </c>
      <c r="B2238" s="382" t="e">
        <f>#REF!</f>
        <v>#REF!</v>
      </c>
      <c r="C2238" s="383">
        <f>'LTS003'!D13</f>
        <v>0</v>
      </c>
      <c r="D2238" t="s">
        <v>724</v>
      </c>
    </row>
    <row r="2239" spans="1:4" x14ac:dyDescent="0.2">
      <c r="A2239" s="382">
        <v>7800404</v>
      </c>
      <c r="B2239" s="382" t="e">
        <f>#REF!</f>
        <v>#REF!</v>
      </c>
      <c r="C2239" s="383">
        <f>'LTS003'!E13</f>
        <v>0</v>
      </c>
      <c r="D2239" t="s">
        <v>724</v>
      </c>
    </row>
    <row r="2240" spans="1:4" x14ac:dyDescent="0.2">
      <c r="A2240" s="382">
        <v>7800405</v>
      </c>
      <c r="B2240" s="382" t="e">
        <f>#REF!</f>
        <v>#REF!</v>
      </c>
      <c r="C2240" s="383">
        <f>'LTS003'!F13</f>
        <v>18</v>
      </c>
      <c r="D2240" t="s">
        <v>724</v>
      </c>
    </row>
    <row r="2241" spans="1:4" x14ac:dyDescent="0.2">
      <c r="A2241" s="382">
        <v>7800406</v>
      </c>
      <c r="B2241" s="382" t="e">
        <f>#REF!</f>
        <v>#REF!</v>
      </c>
      <c r="C2241" s="383">
        <f>'LTS003'!G13</f>
        <v>0</v>
      </c>
      <c r="D2241" t="s">
        <v>724</v>
      </c>
    </row>
    <row r="2242" spans="1:4" x14ac:dyDescent="0.2">
      <c r="A2242" s="382">
        <v>7800408</v>
      </c>
      <c r="B2242" s="382" t="e">
        <f>#REF!</f>
        <v>#REF!</v>
      </c>
      <c r="C2242" s="383">
        <f>'LTS003'!I13</f>
        <v>0</v>
      </c>
      <c r="D2242" t="s">
        <v>724</v>
      </c>
    </row>
    <row r="2243" spans="1:4" x14ac:dyDescent="0.2">
      <c r="A2243" s="382">
        <v>7800501</v>
      </c>
      <c r="B2243" s="382" t="e">
        <f>#REF!</f>
        <v>#REF!</v>
      </c>
      <c r="C2243" s="383">
        <f>'LTS003'!B15</f>
        <v>474</v>
      </c>
      <c r="D2243" t="s">
        <v>724</v>
      </c>
    </row>
    <row r="2244" spans="1:4" x14ac:dyDescent="0.2">
      <c r="A2244" s="382">
        <v>7800508</v>
      </c>
      <c r="B2244" s="382" t="e">
        <f>#REF!</f>
        <v>#REF!</v>
      </c>
      <c r="C2244" s="383">
        <f>'LTS003'!I14</f>
        <v>0</v>
      </c>
      <c r="D2244" t="s">
        <v>724</v>
      </c>
    </row>
    <row r="2245" spans="1:4" x14ac:dyDescent="0.2">
      <c r="A2245" s="382">
        <v>7810101</v>
      </c>
      <c r="B2245" s="382" t="e">
        <f>#REF!</f>
        <v>#REF!</v>
      </c>
      <c r="C2245" s="383">
        <f>'LTS003'!B20</f>
        <v>11</v>
      </c>
      <c r="D2245" t="s">
        <v>724</v>
      </c>
    </row>
    <row r="2246" spans="1:4" x14ac:dyDescent="0.2">
      <c r="A2246" s="382">
        <v>7810102</v>
      </c>
      <c r="B2246" s="382" t="e">
        <f>#REF!</f>
        <v>#REF!</v>
      </c>
      <c r="C2246" s="383">
        <f>'LTS003'!C20</f>
        <v>0</v>
      </c>
      <c r="D2246" t="s">
        <v>724</v>
      </c>
    </row>
    <row r="2247" spans="1:4" x14ac:dyDescent="0.2">
      <c r="A2247" s="382">
        <v>7810103</v>
      </c>
      <c r="B2247" s="382" t="e">
        <f>#REF!</f>
        <v>#REF!</v>
      </c>
      <c r="C2247" s="383">
        <f>'LTS003'!D20</f>
        <v>0</v>
      </c>
      <c r="D2247" t="s">
        <v>724</v>
      </c>
    </row>
    <row r="2248" spans="1:4" x14ac:dyDescent="0.2">
      <c r="A2248" s="382">
        <v>7810104</v>
      </c>
      <c r="B2248" s="382" t="e">
        <f>#REF!</f>
        <v>#REF!</v>
      </c>
      <c r="C2248" s="383">
        <f>'LTS003'!E20</f>
        <v>0</v>
      </c>
      <c r="D2248" t="s">
        <v>724</v>
      </c>
    </row>
    <row r="2249" spans="1:4" x14ac:dyDescent="0.2">
      <c r="A2249" s="382">
        <v>7810105</v>
      </c>
      <c r="B2249" s="382" t="e">
        <f>#REF!</f>
        <v>#REF!</v>
      </c>
      <c r="C2249" s="383">
        <f>'LTS003'!F20</f>
        <v>9</v>
      </c>
      <c r="D2249" t="s">
        <v>724</v>
      </c>
    </row>
    <row r="2250" spans="1:4" x14ac:dyDescent="0.2">
      <c r="A2250" s="382">
        <v>7810106</v>
      </c>
      <c r="B2250" s="382" t="e">
        <f>#REF!</f>
        <v>#REF!</v>
      </c>
      <c r="C2250" s="383">
        <f>'LTS003'!G20</f>
        <v>0</v>
      </c>
      <c r="D2250" t="s">
        <v>724</v>
      </c>
    </row>
    <row r="2251" spans="1:4" x14ac:dyDescent="0.2">
      <c r="A2251" s="382">
        <v>7810108</v>
      </c>
      <c r="B2251" s="382" t="e">
        <f>#REF!</f>
        <v>#REF!</v>
      </c>
      <c r="C2251" s="383">
        <f>'LTS003'!I20</f>
        <v>0</v>
      </c>
      <c r="D2251" t="s">
        <v>724</v>
      </c>
    </row>
    <row r="2252" spans="1:4" x14ac:dyDescent="0.2">
      <c r="A2252" s="382">
        <v>7810201</v>
      </c>
      <c r="B2252" s="382" t="e">
        <f>#REF!</f>
        <v>#REF!</v>
      </c>
      <c r="C2252" s="383">
        <f>'LTS003'!B21</f>
        <v>30</v>
      </c>
      <c r="D2252" t="s">
        <v>724</v>
      </c>
    </row>
    <row r="2253" spans="1:4" x14ac:dyDescent="0.2">
      <c r="A2253" s="382">
        <v>7810202</v>
      </c>
      <c r="B2253" s="382" t="e">
        <f>#REF!</f>
        <v>#REF!</v>
      </c>
      <c r="C2253" s="383">
        <f>'LTS003'!C21</f>
        <v>0</v>
      </c>
      <c r="D2253" t="s">
        <v>724</v>
      </c>
    </row>
    <row r="2254" spans="1:4" x14ac:dyDescent="0.2">
      <c r="A2254" s="382">
        <v>7810203</v>
      </c>
      <c r="B2254" s="382" t="e">
        <f>#REF!</f>
        <v>#REF!</v>
      </c>
      <c r="C2254" s="383">
        <f>'LTS003'!D21</f>
        <v>0</v>
      </c>
      <c r="D2254" t="s">
        <v>724</v>
      </c>
    </row>
    <row r="2255" spans="1:4" x14ac:dyDescent="0.2">
      <c r="A2255" s="382">
        <v>7810204</v>
      </c>
      <c r="B2255" s="382" t="e">
        <f>#REF!</f>
        <v>#REF!</v>
      </c>
      <c r="C2255" s="383">
        <f>'LTS003'!E21</f>
        <v>0</v>
      </c>
      <c r="D2255" t="s">
        <v>724</v>
      </c>
    </row>
    <row r="2256" spans="1:4" x14ac:dyDescent="0.2">
      <c r="A2256" s="382">
        <v>7810205</v>
      </c>
      <c r="B2256" s="382" t="e">
        <f>#REF!</f>
        <v>#REF!</v>
      </c>
      <c r="C2256" s="383">
        <f>'LTS003'!F21</f>
        <v>21</v>
      </c>
      <c r="D2256" t="s">
        <v>724</v>
      </c>
    </row>
    <row r="2257" spans="1:4" x14ac:dyDescent="0.2">
      <c r="A2257" s="382">
        <v>7810206</v>
      </c>
      <c r="B2257" s="382" t="e">
        <f>#REF!</f>
        <v>#REF!</v>
      </c>
      <c r="C2257" s="383">
        <f>'LTS003'!G21</f>
        <v>0</v>
      </c>
      <c r="D2257" t="s">
        <v>724</v>
      </c>
    </row>
    <row r="2258" spans="1:4" x14ac:dyDescent="0.2">
      <c r="A2258" s="382">
        <v>7810208</v>
      </c>
      <c r="B2258" s="382" t="e">
        <f>#REF!</f>
        <v>#REF!</v>
      </c>
      <c r="C2258" s="383">
        <f>'LTS003'!I21</f>
        <v>0</v>
      </c>
      <c r="D2258" t="s">
        <v>724</v>
      </c>
    </row>
    <row r="2259" spans="1:4" x14ac:dyDescent="0.2">
      <c r="A2259" s="382">
        <v>7810301</v>
      </c>
      <c r="B2259" s="382" t="e">
        <f>#REF!</f>
        <v>#REF!</v>
      </c>
      <c r="C2259" s="383">
        <f>'LTS003'!B22</f>
        <v>0</v>
      </c>
      <c r="D2259" t="s">
        <v>724</v>
      </c>
    </row>
    <row r="2260" spans="1:4" x14ac:dyDescent="0.2">
      <c r="A2260" s="382">
        <v>7810302</v>
      </c>
      <c r="B2260" s="382" t="e">
        <f>#REF!</f>
        <v>#REF!</v>
      </c>
      <c r="C2260" s="383">
        <f>'LTS003'!C22</f>
        <v>0</v>
      </c>
      <c r="D2260" t="s">
        <v>724</v>
      </c>
    </row>
    <row r="2261" spans="1:4" x14ac:dyDescent="0.2">
      <c r="A2261" s="382">
        <v>7810303</v>
      </c>
      <c r="B2261" s="382" t="e">
        <f>#REF!</f>
        <v>#REF!</v>
      </c>
      <c r="C2261" s="383">
        <f>'LTS003'!D22</f>
        <v>0</v>
      </c>
      <c r="D2261" t="s">
        <v>724</v>
      </c>
    </row>
    <row r="2262" spans="1:4" x14ac:dyDescent="0.2">
      <c r="A2262" s="382">
        <v>7810304</v>
      </c>
      <c r="B2262" s="382" t="e">
        <f>#REF!</f>
        <v>#REF!</v>
      </c>
      <c r="C2262" s="383">
        <f>'LTS003'!E22</f>
        <v>0</v>
      </c>
      <c r="D2262" t="s">
        <v>724</v>
      </c>
    </row>
    <row r="2263" spans="1:4" x14ac:dyDescent="0.2">
      <c r="A2263" s="382">
        <v>7810305</v>
      </c>
      <c r="B2263" s="382" t="e">
        <f>#REF!</f>
        <v>#REF!</v>
      </c>
      <c r="C2263" s="383">
        <f>'LTS003'!F22</f>
        <v>0</v>
      </c>
      <c r="D2263" t="s">
        <v>724</v>
      </c>
    </row>
    <row r="2264" spans="1:4" x14ac:dyDescent="0.2">
      <c r="A2264" s="382">
        <v>7810306</v>
      </c>
      <c r="B2264" s="382" t="e">
        <f>#REF!</f>
        <v>#REF!</v>
      </c>
      <c r="C2264" s="383">
        <f>'LTS003'!G22</f>
        <v>0</v>
      </c>
      <c r="D2264" t="s">
        <v>724</v>
      </c>
    </row>
    <row r="2265" spans="1:4" x14ac:dyDescent="0.2">
      <c r="A2265" s="382">
        <v>7810308</v>
      </c>
      <c r="B2265" s="382" t="e">
        <f>#REF!</f>
        <v>#REF!</v>
      </c>
      <c r="C2265" s="383">
        <f>'LTS003'!I22</f>
        <v>0</v>
      </c>
      <c r="D2265" t="s">
        <v>724</v>
      </c>
    </row>
    <row r="2266" spans="1:4" x14ac:dyDescent="0.2">
      <c r="A2266" s="382">
        <v>7810401</v>
      </c>
      <c r="B2266" s="382" t="e">
        <f>#REF!</f>
        <v>#REF!</v>
      </c>
      <c r="C2266" s="383">
        <f>'LTS003'!B23</f>
        <v>0</v>
      </c>
      <c r="D2266" t="s">
        <v>724</v>
      </c>
    </row>
    <row r="2267" spans="1:4" x14ac:dyDescent="0.2">
      <c r="A2267" s="382">
        <v>7810402</v>
      </c>
      <c r="B2267" s="382" t="e">
        <f>#REF!</f>
        <v>#REF!</v>
      </c>
      <c r="C2267" s="383">
        <f>'LTS003'!C23</f>
        <v>0</v>
      </c>
      <c r="D2267" t="s">
        <v>724</v>
      </c>
    </row>
    <row r="2268" spans="1:4" x14ac:dyDescent="0.2">
      <c r="A2268" s="382">
        <v>7810403</v>
      </c>
      <c r="B2268" s="382" t="e">
        <f>#REF!</f>
        <v>#REF!</v>
      </c>
      <c r="C2268" s="383">
        <f>'LTS003'!D23</f>
        <v>0</v>
      </c>
      <c r="D2268" t="s">
        <v>724</v>
      </c>
    </row>
    <row r="2269" spans="1:4" x14ac:dyDescent="0.2">
      <c r="A2269" s="382">
        <v>7810404</v>
      </c>
      <c r="B2269" s="382" t="e">
        <f>#REF!</f>
        <v>#REF!</v>
      </c>
      <c r="C2269" s="383">
        <f>'LTS003'!E23</f>
        <v>0</v>
      </c>
      <c r="D2269" t="s">
        <v>724</v>
      </c>
    </row>
    <row r="2270" spans="1:4" x14ac:dyDescent="0.2">
      <c r="A2270" s="382">
        <v>7810405</v>
      </c>
      <c r="B2270" s="382" t="e">
        <f>#REF!</f>
        <v>#REF!</v>
      </c>
      <c r="C2270" s="383">
        <f>'LTS003'!F23</f>
        <v>0</v>
      </c>
      <c r="D2270" t="s">
        <v>724</v>
      </c>
    </row>
    <row r="2271" spans="1:4" x14ac:dyDescent="0.2">
      <c r="A2271" s="382">
        <v>7810406</v>
      </c>
      <c r="B2271" s="382" t="e">
        <f>#REF!</f>
        <v>#REF!</v>
      </c>
      <c r="C2271" s="383">
        <f>'LTS003'!G23</f>
        <v>0</v>
      </c>
      <c r="D2271" t="s">
        <v>724</v>
      </c>
    </row>
    <row r="2272" spans="1:4" x14ac:dyDescent="0.2">
      <c r="A2272" s="382">
        <v>7810408</v>
      </c>
      <c r="B2272" s="382" t="e">
        <f>#REF!</f>
        <v>#REF!</v>
      </c>
      <c r="C2272" s="383">
        <f>'LTS003'!I23</f>
        <v>0</v>
      </c>
      <c r="D2272" t="s">
        <v>724</v>
      </c>
    </row>
    <row r="2273" spans="1:4" x14ac:dyDescent="0.2">
      <c r="A2273" s="382">
        <v>7810501</v>
      </c>
      <c r="B2273" s="382" t="e">
        <f>#REF!</f>
        <v>#REF!</v>
      </c>
      <c r="C2273" s="383">
        <f>'LTS003'!B24</f>
        <v>0</v>
      </c>
      <c r="D2273" t="s">
        <v>724</v>
      </c>
    </row>
    <row r="2274" spans="1:4" x14ac:dyDescent="0.2">
      <c r="A2274" s="382">
        <v>7810502</v>
      </c>
      <c r="B2274" s="382" t="e">
        <f>#REF!</f>
        <v>#REF!</v>
      </c>
      <c r="C2274" s="383">
        <f>'LTS003'!C24</f>
        <v>0</v>
      </c>
      <c r="D2274" t="s">
        <v>724</v>
      </c>
    </row>
    <row r="2275" spans="1:4" x14ac:dyDescent="0.2">
      <c r="A2275" s="382">
        <v>7810503</v>
      </c>
      <c r="B2275" s="382" t="e">
        <f>#REF!</f>
        <v>#REF!</v>
      </c>
      <c r="C2275" s="383">
        <f>'LTS003'!D24</f>
        <v>0</v>
      </c>
      <c r="D2275" t="s">
        <v>724</v>
      </c>
    </row>
    <row r="2276" spans="1:4" x14ac:dyDescent="0.2">
      <c r="A2276" s="382">
        <v>7810504</v>
      </c>
      <c r="B2276" s="382" t="e">
        <f>#REF!</f>
        <v>#REF!</v>
      </c>
      <c r="C2276" s="383">
        <f>'LTS003'!E24</f>
        <v>0</v>
      </c>
      <c r="D2276" t="s">
        <v>724</v>
      </c>
    </row>
    <row r="2277" spans="1:4" x14ac:dyDescent="0.2">
      <c r="A2277" s="382">
        <v>7810505</v>
      </c>
      <c r="B2277" s="382" t="e">
        <f>#REF!</f>
        <v>#REF!</v>
      </c>
      <c r="C2277" s="383">
        <f>'LTS003'!F24</f>
        <v>0</v>
      </c>
      <c r="D2277" t="s">
        <v>724</v>
      </c>
    </row>
    <row r="2278" spans="1:4" x14ac:dyDescent="0.2">
      <c r="A2278" s="382">
        <v>7810506</v>
      </c>
      <c r="B2278" s="382" t="e">
        <f>#REF!</f>
        <v>#REF!</v>
      </c>
      <c r="C2278" s="383">
        <f>'LTS003'!G24</f>
        <v>0</v>
      </c>
      <c r="D2278" t="s">
        <v>724</v>
      </c>
    </row>
    <row r="2279" spans="1:4" x14ac:dyDescent="0.2">
      <c r="A2279" s="382">
        <v>7810508</v>
      </c>
      <c r="B2279" s="382" t="e">
        <f>#REF!</f>
        <v>#REF!</v>
      </c>
      <c r="C2279" s="383">
        <f>'LTS003'!I24</f>
        <v>0</v>
      </c>
      <c r="D2279" t="s">
        <v>724</v>
      </c>
    </row>
    <row r="2280" spans="1:4" x14ac:dyDescent="0.2">
      <c r="A2280" s="382">
        <v>7810601</v>
      </c>
      <c r="B2280" s="382" t="e">
        <f>#REF!</f>
        <v>#REF!</v>
      </c>
      <c r="C2280" s="383">
        <f>'LTS003'!B25</f>
        <v>11</v>
      </c>
      <c r="D2280" t="s">
        <v>724</v>
      </c>
    </row>
    <row r="2281" spans="1:4" x14ac:dyDescent="0.2">
      <c r="A2281" s="382">
        <v>7810602</v>
      </c>
      <c r="B2281" s="382" t="e">
        <f>#REF!</f>
        <v>#REF!</v>
      </c>
      <c r="C2281" s="383">
        <f>'LTS003'!C25</f>
        <v>0</v>
      </c>
      <c r="D2281" t="s">
        <v>724</v>
      </c>
    </row>
    <row r="2282" spans="1:4" x14ac:dyDescent="0.2">
      <c r="A2282" s="382">
        <v>7810603</v>
      </c>
      <c r="B2282" s="382" t="e">
        <f>#REF!</f>
        <v>#REF!</v>
      </c>
      <c r="C2282" s="383">
        <f>'LTS003'!D25</f>
        <v>0</v>
      </c>
      <c r="D2282" t="s">
        <v>724</v>
      </c>
    </row>
    <row r="2283" spans="1:4" x14ac:dyDescent="0.2">
      <c r="A2283" s="382">
        <v>7810604</v>
      </c>
      <c r="B2283" s="382" t="e">
        <f>#REF!</f>
        <v>#REF!</v>
      </c>
      <c r="C2283" s="383">
        <f>'LTS003'!E25</f>
        <v>0</v>
      </c>
      <c r="D2283" t="s">
        <v>724</v>
      </c>
    </row>
    <row r="2284" spans="1:4" x14ac:dyDescent="0.2">
      <c r="A2284" s="382">
        <v>7810605</v>
      </c>
      <c r="B2284" s="382" t="e">
        <f>#REF!</f>
        <v>#REF!</v>
      </c>
      <c r="C2284" s="383">
        <f>'LTS003'!F25</f>
        <v>9</v>
      </c>
      <c r="D2284" t="s">
        <v>724</v>
      </c>
    </row>
    <row r="2285" spans="1:4" x14ac:dyDescent="0.2">
      <c r="A2285" s="382">
        <v>7810606</v>
      </c>
      <c r="B2285" s="382" t="e">
        <f>#REF!</f>
        <v>#REF!</v>
      </c>
      <c r="C2285" s="383">
        <f>'LTS003'!G25</f>
        <v>0</v>
      </c>
      <c r="D2285" t="s">
        <v>724</v>
      </c>
    </row>
    <row r="2286" spans="1:4" x14ac:dyDescent="0.2">
      <c r="A2286" s="382">
        <v>7810608</v>
      </c>
      <c r="B2286" s="382" t="e">
        <f>#REF!</f>
        <v>#REF!</v>
      </c>
      <c r="C2286" s="383">
        <f>'LTS003'!I25</f>
        <v>0</v>
      </c>
      <c r="D2286" t="s">
        <v>724</v>
      </c>
    </row>
    <row r="2287" spans="1:4" x14ac:dyDescent="0.2">
      <c r="A2287" s="382">
        <v>7810701</v>
      </c>
      <c r="B2287" s="382" t="e">
        <f>#REF!</f>
        <v>#REF!</v>
      </c>
      <c r="C2287" s="383">
        <f>'LTS003'!B26</f>
        <v>8</v>
      </c>
      <c r="D2287" t="s">
        <v>724</v>
      </c>
    </row>
    <row r="2288" spans="1:4" x14ac:dyDescent="0.2">
      <c r="A2288" s="382">
        <v>7810702</v>
      </c>
      <c r="B2288" s="382" t="e">
        <f>#REF!</f>
        <v>#REF!</v>
      </c>
      <c r="C2288" s="383">
        <f>'LTS003'!C26</f>
        <v>0</v>
      </c>
      <c r="D2288" t="s">
        <v>724</v>
      </c>
    </row>
    <row r="2289" spans="1:4" x14ac:dyDescent="0.2">
      <c r="A2289" s="382">
        <v>7810703</v>
      </c>
      <c r="B2289" s="382" t="e">
        <f>#REF!</f>
        <v>#REF!</v>
      </c>
      <c r="C2289" s="383">
        <f>'LTS003'!D26</f>
        <v>0</v>
      </c>
      <c r="D2289" t="s">
        <v>724</v>
      </c>
    </row>
    <row r="2290" spans="1:4" x14ac:dyDescent="0.2">
      <c r="A2290" s="382">
        <v>7810704</v>
      </c>
      <c r="B2290" s="382" t="e">
        <f>#REF!</f>
        <v>#REF!</v>
      </c>
      <c r="C2290" s="383">
        <f>'LTS003'!E26</f>
        <v>0</v>
      </c>
      <c r="D2290" t="s">
        <v>724</v>
      </c>
    </row>
    <row r="2291" spans="1:4" x14ac:dyDescent="0.2">
      <c r="A2291" s="382">
        <v>7810705</v>
      </c>
      <c r="B2291" s="382" t="e">
        <f>#REF!</f>
        <v>#REF!</v>
      </c>
      <c r="C2291" s="383">
        <f>'LTS003'!F26</f>
        <v>6</v>
      </c>
      <c r="D2291" t="s">
        <v>724</v>
      </c>
    </row>
    <row r="2292" spans="1:4" x14ac:dyDescent="0.2">
      <c r="A2292" s="382">
        <v>7810706</v>
      </c>
      <c r="B2292" s="382" t="e">
        <f>#REF!</f>
        <v>#REF!</v>
      </c>
      <c r="C2292" s="383">
        <f>'LTS003'!G26</f>
        <v>0</v>
      </c>
      <c r="D2292" t="s">
        <v>724</v>
      </c>
    </row>
    <row r="2293" spans="1:4" x14ac:dyDescent="0.2">
      <c r="A2293" s="382">
        <v>7810708</v>
      </c>
      <c r="B2293" s="382" t="e">
        <f>#REF!</f>
        <v>#REF!</v>
      </c>
      <c r="C2293" s="383">
        <f>'LTS003'!I26</f>
        <v>0</v>
      </c>
      <c r="D2293" t="s">
        <v>724</v>
      </c>
    </row>
    <row r="2294" spans="1:4" x14ac:dyDescent="0.2">
      <c r="A2294" s="382">
        <v>7810801</v>
      </c>
      <c r="B2294" s="382" t="e">
        <f>#REF!</f>
        <v>#REF!</v>
      </c>
      <c r="C2294" s="383">
        <f>'LTS003'!B27</f>
        <v>10</v>
      </c>
      <c r="D2294" t="s">
        <v>724</v>
      </c>
    </row>
    <row r="2295" spans="1:4" x14ac:dyDescent="0.2">
      <c r="A2295" s="382">
        <v>7810802</v>
      </c>
      <c r="B2295" s="382" t="e">
        <f>#REF!</f>
        <v>#REF!</v>
      </c>
      <c r="C2295" s="383">
        <f>'LTS003'!C27</f>
        <v>0</v>
      </c>
      <c r="D2295" t="s">
        <v>724</v>
      </c>
    </row>
    <row r="2296" spans="1:4" x14ac:dyDescent="0.2">
      <c r="A2296" s="382">
        <v>7810803</v>
      </c>
      <c r="B2296" s="382" t="e">
        <f>#REF!</f>
        <v>#REF!</v>
      </c>
      <c r="C2296" s="383">
        <f>'LTS003'!D27</f>
        <v>0</v>
      </c>
      <c r="D2296" t="s">
        <v>724</v>
      </c>
    </row>
    <row r="2297" spans="1:4" x14ac:dyDescent="0.2">
      <c r="A2297" s="382">
        <v>7810804</v>
      </c>
      <c r="B2297" s="382" t="e">
        <f>#REF!</f>
        <v>#REF!</v>
      </c>
      <c r="C2297" s="383">
        <f>'LTS003'!E27</f>
        <v>0</v>
      </c>
      <c r="D2297" t="s">
        <v>724</v>
      </c>
    </row>
    <row r="2298" spans="1:4" x14ac:dyDescent="0.2">
      <c r="A2298" s="382">
        <v>7810805</v>
      </c>
      <c r="B2298" s="382" t="e">
        <f>#REF!</f>
        <v>#REF!</v>
      </c>
      <c r="C2298" s="383">
        <f>'LTS003'!F27</f>
        <v>5</v>
      </c>
      <c r="D2298" t="s">
        <v>724</v>
      </c>
    </row>
    <row r="2299" spans="1:4" x14ac:dyDescent="0.2">
      <c r="A2299" s="382">
        <v>7810806</v>
      </c>
      <c r="B2299" s="382" t="e">
        <f>#REF!</f>
        <v>#REF!</v>
      </c>
      <c r="C2299" s="383">
        <f>'LTS003'!G27</f>
        <v>0</v>
      </c>
      <c r="D2299" t="s">
        <v>724</v>
      </c>
    </row>
    <row r="2300" spans="1:4" x14ac:dyDescent="0.2">
      <c r="A2300" s="382">
        <v>7810808</v>
      </c>
      <c r="B2300" s="382" t="e">
        <f>#REF!</f>
        <v>#REF!</v>
      </c>
      <c r="C2300" s="383">
        <f>'LTS003'!I27</f>
        <v>0</v>
      </c>
      <c r="D2300" t="s">
        <v>724</v>
      </c>
    </row>
    <row r="2301" spans="1:4" x14ac:dyDescent="0.2">
      <c r="A2301" s="382">
        <v>7810901</v>
      </c>
      <c r="B2301" s="382" t="e">
        <f>#REF!</f>
        <v>#REF!</v>
      </c>
      <c r="C2301" s="383">
        <f>'LTS003'!B28</f>
        <v>0</v>
      </c>
      <c r="D2301" t="s">
        <v>724</v>
      </c>
    </row>
    <row r="2302" spans="1:4" x14ac:dyDescent="0.2">
      <c r="A2302" s="382">
        <v>7810902</v>
      </c>
      <c r="B2302" s="382" t="e">
        <f>#REF!</f>
        <v>#REF!</v>
      </c>
      <c r="C2302" s="383">
        <f>'LTS003'!C28</f>
        <v>0</v>
      </c>
      <c r="D2302" t="s">
        <v>724</v>
      </c>
    </row>
    <row r="2303" spans="1:4" x14ac:dyDescent="0.2">
      <c r="A2303" s="382">
        <v>7810903</v>
      </c>
      <c r="B2303" s="382" t="e">
        <f>#REF!</f>
        <v>#REF!</v>
      </c>
      <c r="C2303" s="383">
        <f>'LTS003'!D28</f>
        <v>0</v>
      </c>
      <c r="D2303" t="s">
        <v>724</v>
      </c>
    </row>
    <row r="2304" spans="1:4" x14ac:dyDescent="0.2">
      <c r="A2304" s="382">
        <v>7810904</v>
      </c>
      <c r="B2304" s="382" t="e">
        <f>#REF!</f>
        <v>#REF!</v>
      </c>
      <c r="C2304" s="383">
        <f>'LTS003'!E28</f>
        <v>0</v>
      </c>
      <c r="D2304" t="s">
        <v>724</v>
      </c>
    </row>
    <row r="2305" spans="1:4" x14ac:dyDescent="0.2">
      <c r="A2305" s="382">
        <v>7810905</v>
      </c>
      <c r="B2305" s="382" t="e">
        <f>#REF!</f>
        <v>#REF!</v>
      </c>
      <c r="C2305" s="383">
        <f>'LTS003'!F28</f>
        <v>0</v>
      </c>
      <c r="D2305" t="s">
        <v>724</v>
      </c>
    </row>
    <row r="2306" spans="1:4" x14ac:dyDescent="0.2">
      <c r="A2306" s="382">
        <v>7810906</v>
      </c>
      <c r="B2306" s="382" t="e">
        <f>#REF!</f>
        <v>#REF!</v>
      </c>
      <c r="C2306" s="383">
        <f>'LTS003'!G28</f>
        <v>0</v>
      </c>
      <c r="D2306" t="s">
        <v>724</v>
      </c>
    </row>
    <row r="2307" spans="1:4" x14ac:dyDescent="0.2">
      <c r="A2307" s="382">
        <v>7810908</v>
      </c>
      <c r="B2307" s="382" t="e">
        <f>#REF!</f>
        <v>#REF!</v>
      </c>
      <c r="C2307" s="383">
        <f>'LTS003'!I28</f>
        <v>0</v>
      </c>
      <c r="D2307" t="s">
        <v>724</v>
      </c>
    </row>
    <row r="2308" spans="1:4" x14ac:dyDescent="0.2">
      <c r="A2308" s="382">
        <v>7811001</v>
      </c>
      <c r="B2308" s="382" t="e">
        <f>#REF!</f>
        <v>#REF!</v>
      </c>
      <c r="C2308" s="383">
        <f>'LTS003'!B29</f>
        <v>0</v>
      </c>
      <c r="D2308" t="s">
        <v>724</v>
      </c>
    </row>
    <row r="2309" spans="1:4" x14ac:dyDescent="0.2">
      <c r="A2309" s="382">
        <v>7811002</v>
      </c>
      <c r="B2309" s="382" t="e">
        <f>#REF!</f>
        <v>#REF!</v>
      </c>
      <c r="C2309" s="383">
        <f>'LTS003'!C29</f>
        <v>0</v>
      </c>
      <c r="D2309" t="s">
        <v>724</v>
      </c>
    </row>
    <row r="2310" spans="1:4" x14ac:dyDescent="0.2">
      <c r="A2310" s="382">
        <v>7811003</v>
      </c>
      <c r="B2310" s="382" t="e">
        <f>#REF!</f>
        <v>#REF!</v>
      </c>
      <c r="C2310" s="383">
        <f>'LTS003'!D29</f>
        <v>0</v>
      </c>
      <c r="D2310" t="s">
        <v>724</v>
      </c>
    </row>
    <row r="2311" spans="1:4" x14ac:dyDescent="0.2">
      <c r="A2311" s="382">
        <v>7811004</v>
      </c>
      <c r="B2311" s="382" t="e">
        <f>#REF!</f>
        <v>#REF!</v>
      </c>
      <c r="C2311" s="383">
        <f>'LTS003'!E29</f>
        <v>0</v>
      </c>
      <c r="D2311" t="s">
        <v>724</v>
      </c>
    </row>
    <row r="2312" spans="1:4" x14ac:dyDescent="0.2">
      <c r="A2312" s="382">
        <v>7811005</v>
      </c>
      <c r="B2312" s="382" t="e">
        <f>#REF!</f>
        <v>#REF!</v>
      </c>
      <c r="C2312" s="383">
        <f>'LTS003'!F29</f>
        <v>0</v>
      </c>
      <c r="D2312" t="s">
        <v>724</v>
      </c>
    </row>
    <row r="2313" spans="1:4" x14ac:dyDescent="0.2">
      <c r="A2313" s="382">
        <v>7811006</v>
      </c>
      <c r="B2313" s="382" t="e">
        <f>#REF!</f>
        <v>#REF!</v>
      </c>
      <c r="C2313" s="383">
        <f>'LTS003'!G29</f>
        <v>0</v>
      </c>
      <c r="D2313" t="s">
        <v>724</v>
      </c>
    </row>
    <row r="2314" spans="1:4" x14ac:dyDescent="0.2">
      <c r="A2314" s="382">
        <v>7811008</v>
      </c>
      <c r="B2314" s="382" t="e">
        <f>#REF!</f>
        <v>#REF!</v>
      </c>
      <c r="C2314" s="383">
        <f>'LTS003'!I29</f>
        <v>0</v>
      </c>
      <c r="D2314" t="s">
        <v>724</v>
      </c>
    </row>
    <row r="2315" spans="1:4" x14ac:dyDescent="0.2">
      <c r="A2315" s="382">
        <v>7811101</v>
      </c>
      <c r="B2315" s="382" t="e">
        <f>#REF!</f>
        <v>#REF!</v>
      </c>
      <c r="C2315" s="383">
        <f>'LTS003'!B30</f>
        <v>2</v>
      </c>
      <c r="D2315" t="s">
        <v>724</v>
      </c>
    </row>
    <row r="2316" spans="1:4" x14ac:dyDescent="0.2">
      <c r="A2316" s="382">
        <v>7811102</v>
      </c>
      <c r="B2316" s="382" t="e">
        <f>#REF!</f>
        <v>#REF!</v>
      </c>
      <c r="C2316" s="383">
        <f>'LTS003'!C30</f>
        <v>0</v>
      </c>
      <c r="D2316" t="s">
        <v>724</v>
      </c>
    </row>
    <row r="2317" spans="1:4" x14ac:dyDescent="0.2">
      <c r="A2317" s="382">
        <v>7811103</v>
      </c>
      <c r="B2317" s="382" t="e">
        <f>#REF!</f>
        <v>#REF!</v>
      </c>
      <c r="C2317" s="383">
        <f>'LTS003'!D30</f>
        <v>0</v>
      </c>
      <c r="D2317" t="s">
        <v>724</v>
      </c>
    </row>
    <row r="2318" spans="1:4" x14ac:dyDescent="0.2">
      <c r="A2318" s="382">
        <v>7811104</v>
      </c>
      <c r="B2318" s="382" t="e">
        <f>#REF!</f>
        <v>#REF!</v>
      </c>
      <c r="C2318" s="383">
        <f>'LTS003'!E30</f>
        <v>0</v>
      </c>
      <c r="D2318" t="s">
        <v>724</v>
      </c>
    </row>
    <row r="2319" spans="1:4" x14ac:dyDescent="0.2">
      <c r="A2319" s="382">
        <v>7811105</v>
      </c>
      <c r="B2319" s="382" t="e">
        <f>#REF!</f>
        <v>#REF!</v>
      </c>
      <c r="C2319" s="383">
        <f>'LTS003'!F30</f>
        <v>0</v>
      </c>
      <c r="D2319" t="s">
        <v>724</v>
      </c>
    </row>
    <row r="2320" spans="1:4" x14ac:dyDescent="0.2">
      <c r="A2320" s="382">
        <v>7811106</v>
      </c>
      <c r="B2320" s="382" t="e">
        <f>#REF!</f>
        <v>#REF!</v>
      </c>
      <c r="C2320" s="383">
        <f>'LTS003'!G30</f>
        <v>0</v>
      </c>
      <c r="D2320" t="s">
        <v>724</v>
      </c>
    </row>
    <row r="2321" spans="1:4" x14ac:dyDescent="0.2">
      <c r="A2321" s="382">
        <v>7811108</v>
      </c>
      <c r="B2321" s="382" t="e">
        <f>#REF!</f>
        <v>#REF!</v>
      </c>
      <c r="C2321" s="383">
        <f>'LTS003'!I30</f>
        <v>0</v>
      </c>
      <c r="D2321" t="s">
        <v>724</v>
      </c>
    </row>
    <row r="2322" spans="1:4" x14ac:dyDescent="0.2">
      <c r="A2322" s="382">
        <v>7811201</v>
      </c>
      <c r="B2322" s="382" t="e">
        <f>#REF!</f>
        <v>#REF!</v>
      </c>
      <c r="C2322" s="383">
        <f>'LTS003'!B31</f>
        <v>186</v>
      </c>
      <c r="D2322" t="s">
        <v>724</v>
      </c>
    </row>
    <row r="2323" spans="1:4" x14ac:dyDescent="0.2">
      <c r="A2323" s="382">
        <v>7811202</v>
      </c>
      <c r="B2323" s="382" t="e">
        <f>#REF!</f>
        <v>#REF!</v>
      </c>
      <c r="C2323" s="383">
        <f>'LTS003'!C31</f>
        <v>0</v>
      </c>
      <c r="D2323" t="s">
        <v>724</v>
      </c>
    </row>
    <row r="2324" spans="1:4" x14ac:dyDescent="0.2">
      <c r="A2324" s="382">
        <v>7811203</v>
      </c>
      <c r="B2324" s="382" t="e">
        <f>#REF!</f>
        <v>#REF!</v>
      </c>
      <c r="C2324" s="383">
        <f>'LTS003'!D31</f>
        <v>0</v>
      </c>
      <c r="D2324" t="s">
        <v>724</v>
      </c>
    </row>
    <row r="2325" spans="1:4" x14ac:dyDescent="0.2">
      <c r="A2325" s="382">
        <v>7811204</v>
      </c>
      <c r="B2325" s="382" t="e">
        <f>#REF!</f>
        <v>#REF!</v>
      </c>
      <c r="C2325" s="383">
        <f>'LTS003'!E31</f>
        <v>0</v>
      </c>
      <c r="D2325" t="s">
        <v>724</v>
      </c>
    </row>
    <row r="2326" spans="1:4" x14ac:dyDescent="0.2">
      <c r="A2326" s="382">
        <v>7811205</v>
      </c>
      <c r="B2326" s="382" t="e">
        <f>#REF!</f>
        <v>#REF!</v>
      </c>
      <c r="C2326" s="383">
        <f>'LTS003'!F31</f>
        <v>166</v>
      </c>
      <c r="D2326" t="s">
        <v>724</v>
      </c>
    </row>
    <row r="2327" spans="1:4" x14ac:dyDescent="0.2">
      <c r="A2327" s="382">
        <v>7811206</v>
      </c>
      <c r="B2327" s="382" t="e">
        <f>#REF!</f>
        <v>#REF!</v>
      </c>
      <c r="C2327" s="383">
        <f>'LTS003'!G31</f>
        <v>0</v>
      </c>
      <c r="D2327" t="s">
        <v>724</v>
      </c>
    </row>
    <row r="2328" spans="1:4" x14ac:dyDescent="0.2">
      <c r="A2328" s="382">
        <v>7811208</v>
      </c>
      <c r="B2328" s="382" t="e">
        <f>#REF!</f>
        <v>#REF!</v>
      </c>
      <c r="C2328" s="383">
        <f>'LTS003'!I31</f>
        <v>0</v>
      </c>
      <c r="D2328" t="s">
        <v>724</v>
      </c>
    </row>
    <row r="2329" spans="1:4" x14ac:dyDescent="0.2">
      <c r="A2329" s="382">
        <v>7811301</v>
      </c>
      <c r="B2329" s="382" t="e">
        <f>#REF!</f>
        <v>#REF!</v>
      </c>
      <c r="C2329" s="383">
        <f>'LTS003'!B33</f>
        <v>474</v>
      </c>
      <c r="D2329" t="s">
        <v>724</v>
      </c>
    </row>
    <row r="2330" spans="1:4" x14ac:dyDescent="0.2">
      <c r="A2330" s="382">
        <v>7811308</v>
      </c>
      <c r="B2330" s="382" t="e">
        <f>#REF!</f>
        <v>#REF!</v>
      </c>
      <c r="C2330" s="383">
        <f>'LTS003'!I32</f>
        <v>0</v>
      </c>
      <c r="D2330" t="s">
        <v>724</v>
      </c>
    </row>
    <row r="2331" spans="1:4" x14ac:dyDescent="0.2">
      <c r="A2331" s="382">
        <v>7820101</v>
      </c>
      <c r="B2331" s="382" t="e">
        <f>#REF!</f>
        <v>#REF!</v>
      </c>
      <c r="C2331" s="383">
        <f>'LTS003'!B38</f>
        <v>0</v>
      </c>
      <c r="D2331" t="s">
        <v>724</v>
      </c>
    </row>
    <row r="2332" spans="1:4" x14ac:dyDescent="0.2">
      <c r="A2332" s="382">
        <v>7820102</v>
      </c>
      <c r="B2332" s="382" t="e">
        <f>#REF!</f>
        <v>#REF!</v>
      </c>
      <c r="C2332" s="383">
        <f>'LTS003'!C38</f>
        <v>0</v>
      </c>
      <c r="D2332" t="s">
        <v>724</v>
      </c>
    </row>
    <row r="2333" spans="1:4" x14ac:dyDescent="0.2">
      <c r="A2333" s="382">
        <v>7820103</v>
      </c>
      <c r="B2333" s="382" t="e">
        <f>#REF!</f>
        <v>#REF!</v>
      </c>
      <c r="C2333" s="383">
        <f>'LTS003'!D38</f>
        <v>0</v>
      </c>
      <c r="D2333" t="s">
        <v>724</v>
      </c>
    </row>
    <row r="2334" spans="1:4" x14ac:dyDescent="0.2">
      <c r="A2334" s="382">
        <v>7820104</v>
      </c>
      <c r="B2334" s="382" t="e">
        <f>#REF!</f>
        <v>#REF!</v>
      </c>
      <c r="C2334" s="383">
        <f>'LTS003'!E38</f>
        <v>0</v>
      </c>
      <c r="D2334" t="s">
        <v>724</v>
      </c>
    </row>
    <row r="2335" spans="1:4" x14ac:dyDescent="0.2">
      <c r="A2335" s="382">
        <v>7820105</v>
      </c>
      <c r="B2335" s="382" t="e">
        <f>#REF!</f>
        <v>#REF!</v>
      </c>
      <c r="C2335" s="383">
        <f>'LTS003'!F38</f>
        <v>0</v>
      </c>
      <c r="D2335" t="s">
        <v>724</v>
      </c>
    </row>
    <row r="2336" spans="1:4" x14ac:dyDescent="0.2">
      <c r="A2336" s="382">
        <v>7820106</v>
      </c>
      <c r="B2336" s="382" t="e">
        <f>#REF!</f>
        <v>#REF!</v>
      </c>
      <c r="C2336" s="383">
        <f>'LTS003'!G38</f>
        <v>0</v>
      </c>
      <c r="D2336" t="s">
        <v>724</v>
      </c>
    </row>
    <row r="2337" spans="1:4" x14ac:dyDescent="0.2">
      <c r="A2337" s="382">
        <v>7820108</v>
      </c>
      <c r="B2337" s="382" t="e">
        <f>#REF!</f>
        <v>#REF!</v>
      </c>
      <c r="C2337" s="383">
        <f>'LTS003'!I38</f>
        <v>0</v>
      </c>
      <c r="D2337" t="s">
        <v>724</v>
      </c>
    </row>
    <row r="2338" spans="1:4" x14ac:dyDescent="0.2">
      <c r="A2338" s="382">
        <v>7820201</v>
      </c>
      <c r="B2338" s="382" t="e">
        <f>#REF!</f>
        <v>#REF!</v>
      </c>
      <c r="C2338" s="383">
        <f>'LTS003'!B39</f>
        <v>258</v>
      </c>
      <c r="D2338" t="s">
        <v>724</v>
      </c>
    </row>
    <row r="2339" spans="1:4" x14ac:dyDescent="0.2">
      <c r="A2339" s="382">
        <v>7820202</v>
      </c>
      <c r="B2339" s="382" t="e">
        <f>#REF!</f>
        <v>#REF!</v>
      </c>
      <c r="C2339" s="383">
        <f>'LTS003'!C39</f>
        <v>0</v>
      </c>
      <c r="D2339" t="s">
        <v>724</v>
      </c>
    </row>
    <row r="2340" spans="1:4" x14ac:dyDescent="0.2">
      <c r="A2340" s="382">
        <v>7820203</v>
      </c>
      <c r="B2340" s="382" t="e">
        <f>#REF!</f>
        <v>#REF!</v>
      </c>
      <c r="C2340" s="383">
        <f>'LTS003'!D39</f>
        <v>0</v>
      </c>
      <c r="D2340" t="s">
        <v>724</v>
      </c>
    </row>
    <row r="2341" spans="1:4" x14ac:dyDescent="0.2">
      <c r="A2341" s="382">
        <v>7820204</v>
      </c>
      <c r="B2341" s="382" t="e">
        <f>#REF!</f>
        <v>#REF!</v>
      </c>
      <c r="C2341" s="383">
        <f>'LTS003'!E39</f>
        <v>0</v>
      </c>
      <c r="D2341" t="s">
        <v>724</v>
      </c>
    </row>
    <row r="2342" spans="1:4" x14ac:dyDescent="0.2">
      <c r="A2342" s="382">
        <v>7820205</v>
      </c>
      <c r="B2342" s="382" t="e">
        <f>#REF!</f>
        <v>#REF!</v>
      </c>
      <c r="C2342" s="383">
        <f>'LTS003'!F39</f>
        <v>216</v>
      </c>
      <c r="D2342" t="s">
        <v>724</v>
      </c>
    </row>
    <row r="2343" spans="1:4" x14ac:dyDescent="0.2">
      <c r="A2343" s="382">
        <v>7820206</v>
      </c>
      <c r="B2343" s="382" t="e">
        <f>#REF!</f>
        <v>#REF!</v>
      </c>
      <c r="C2343" s="383">
        <f>'LTS003'!G39</f>
        <v>0</v>
      </c>
      <c r="D2343" t="s">
        <v>724</v>
      </c>
    </row>
    <row r="2344" spans="1:4" x14ac:dyDescent="0.2">
      <c r="A2344" s="382">
        <v>7820208</v>
      </c>
      <c r="B2344" s="382" t="e">
        <f>#REF!</f>
        <v>#REF!</v>
      </c>
      <c r="C2344" s="383">
        <f>'LTS003'!I39</f>
        <v>0</v>
      </c>
      <c r="D2344" t="s">
        <v>724</v>
      </c>
    </row>
    <row r="2345" spans="1:4" x14ac:dyDescent="0.2">
      <c r="A2345" s="382">
        <v>7820301</v>
      </c>
      <c r="B2345" s="382" t="e">
        <f>#REF!</f>
        <v>#REF!</v>
      </c>
      <c r="C2345" s="383">
        <f>'LTS003'!B40</f>
        <v>0</v>
      </c>
      <c r="D2345" t="s">
        <v>724</v>
      </c>
    </row>
    <row r="2346" spans="1:4" x14ac:dyDescent="0.2">
      <c r="A2346" s="382">
        <v>7820302</v>
      </c>
      <c r="B2346" s="382" t="e">
        <f>#REF!</f>
        <v>#REF!</v>
      </c>
      <c r="C2346" s="383">
        <f>'LTS003'!C40</f>
        <v>0</v>
      </c>
      <c r="D2346" t="s">
        <v>724</v>
      </c>
    </row>
    <row r="2347" spans="1:4" x14ac:dyDescent="0.2">
      <c r="A2347" s="382">
        <v>7820303</v>
      </c>
      <c r="B2347" s="382" t="e">
        <f>#REF!</f>
        <v>#REF!</v>
      </c>
      <c r="C2347" s="383">
        <f>'LTS003'!D40</f>
        <v>0</v>
      </c>
      <c r="D2347" t="s">
        <v>724</v>
      </c>
    </row>
    <row r="2348" spans="1:4" x14ac:dyDescent="0.2">
      <c r="A2348" s="382">
        <v>7820304</v>
      </c>
      <c r="B2348" s="382" t="e">
        <f>#REF!</f>
        <v>#REF!</v>
      </c>
      <c r="C2348" s="383">
        <f>'LTS003'!E40</f>
        <v>0</v>
      </c>
      <c r="D2348" t="s">
        <v>724</v>
      </c>
    </row>
    <row r="2349" spans="1:4" x14ac:dyDescent="0.2">
      <c r="A2349" s="382">
        <v>7820305</v>
      </c>
      <c r="B2349" s="382" t="e">
        <f>#REF!</f>
        <v>#REF!</v>
      </c>
      <c r="C2349" s="383">
        <f>'LTS003'!F40</f>
        <v>0</v>
      </c>
      <c r="D2349" t="s">
        <v>724</v>
      </c>
    </row>
    <row r="2350" spans="1:4" x14ac:dyDescent="0.2">
      <c r="A2350" s="382">
        <v>7820306</v>
      </c>
      <c r="B2350" s="382" t="e">
        <f>#REF!</f>
        <v>#REF!</v>
      </c>
      <c r="C2350" s="383">
        <f>'LTS003'!G40</f>
        <v>0</v>
      </c>
      <c r="D2350" t="s">
        <v>724</v>
      </c>
    </row>
    <row r="2351" spans="1:4" x14ac:dyDescent="0.2">
      <c r="A2351" s="382">
        <v>7820308</v>
      </c>
      <c r="B2351" s="382" t="e">
        <f>#REF!</f>
        <v>#REF!</v>
      </c>
      <c r="C2351" s="383">
        <f>'LTS003'!I40</f>
        <v>0</v>
      </c>
      <c r="D2351" t="s">
        <v>724</v>
      </c>
    </row>
    <row r="2352" spans="1:4" x14ac:dyDescent="0.2">
      <c r="A2352" s="382">
        <v>7820401</v>
      </c>
      <c r="B2352" s="382" t="e">
        <f>#REF!</f>
        <v>#REF!</v>
      </c>
      <c r="C2352" s="383">
        <f>'LTS003'!B42</f>
        <v>474</v>
      </c>
      <c r="D2352" t="s">
        <v>724</v>
      </c>
    </row>
    <row r="2353" spans="1:4" x14ac:dyDescent="0.2">
      <c r="A2353" s="382">
        <v>7820408</v>
      </c>
      <c r="B2353" s="382" t="e">
        <f>#REF!</f>
        <v>#REF!</v>
      </c>
      <c r="C2353" s="383">
        <f>'LTS003'!I41</f>
        <v>0</v>
      </c>
      <c r="D2353" t="s">
        <v>724</v>
      </c>
    </row>
    <row r="2354" spans="1:4" x14ac:dyDescent="0.2">
      <c r="A2354" s="382">
        <v>7850101</v>
      </c>
      <c r="B2354" s="382" t="e">
        <f>#REF!</f>
        <v>#REF!</v>
      </c>
      <c r="C2354" s="383">
        <f>'LTS004'!B8</f>
        <v>17</v>
      </c>
      <c r="D2354" t="s">
        <v>724</v>
      </c>
    </row>
    <row r="2355" spans="1:4" x14ac:dyDescent="0.2">
      <c r="A2355" s="382">
        <v>7850102</v>
      </c>
      <c r="B2355" s="382" t="e">
        <f>#REF!</f>
        <v>#REF!</v>
      </c>
      <c r="C2355" s="383">
        <f>'LTS004'!C8</f>
        <v>12</v>
      </c>
      <c r="D2355" t="s">
        <v>724</v>
      </c>
    </row>
    <row r="2356" spans="1:4" x14ac:dyDescent="0.2">
      <c r="A2356" s="382">
        <v>7850103</v>
      </c>
      <c r="B2356" s="382" t="e">
        <f>#REF!</f>
        <v>#REF!</v>
      </c>
      <c r="C2356" s="383">
        <f>'LTS004'!D8</f>
        <v>0</v>
      </c>
      <c r="D2356" t="s">
        <v>724</v>
      </c>
    </row>
    <row r="2357" spans="1:4" x14ac:dyDescent="0.2">
      <c r="A2357" s="382">
        <v>7850104</v>
      </c>
      <c r="B2357" s="382" t="e">
        <f>#REF!</f>
        <v>#REF!</v>
      </c>
      <c r="C2357" s="383">
        <f>'LTS004'!E8</f>
        <v>0</v>
      </c>
      <c r="D2357" t="s">
        <v>724</v>
      </c>
    </row>
    <row r="2358" spans="1:4" x14ac:dyDescent="0.2">
      <c r="A2358" s="382">
        <v>7850105</v>
      </c>
      <c r="B2358" s="382" t="e">
        <f>#REF!</f>
        <v>#REF!</v>
      </c>
      <c r="C2358" s="383">
        <f>'LTS004'!F8</f>
        <v>314</v>
      </c>
      <c r="D2358" t="s">
        <v>724</v>
      </c>
    </row>
    <row r="2359" spans="1:4" x14ac:dyDescent="0.2">
      <c r="A2359" s="382">
        <v>7850106</v>
      </c>
      <c r="B2359" s="382" t="e">
        <f>#REF!</f>
        <v>#REF!</v>
      </c>
      <c r="C2359" s="383">
        <f>'LTS004'!G8</f>
        <v>343</v>
      </c>
      <c r="D2359" t="s">
        <v>724</v>
      </c>
    </row>
    <row r="2360" spans="1:4" x14ac:dyDescent="0.2">
      <c r="A2360" s="382">
        <v>7850201</v>
      </c>
      <c r="B2360" s="382" t="e">
        <f>#REF!</f>
        <v>#REF!</v>
      </c>
      <c r="C2360" s="383">
        <f>'LTS004'!B9</f>
        <v>11</v>
      </c>
      <c r="D2360" t="s">
        <v>724</v>
      </c>
    </row>
    <row r="2361" spans="1:4" x14ac:dyDescent="0.2">
      <c r="A2361" s="382">
        <v>7850202</v>
      </c>
      <c r="B2361" s="382" t="e">
        <f>#REF!</f>
        <v>#REF!</v>
      </c>
      <c r="C2361" s="383">
        <f>'LTS004'!C9</f>
        <v>3</v>
      </c>
      <c r="D2361" t="s">
        <v>724</v>
      </c>
    </row>
    <row r="2362" spans="1:4" x14ac:dyDescent="0.2">
      <c r="A2362" s="382">
        <v>7850203</v>
      </c>
      <c r="B2362" s="382" t="e">
        <f>#REF!</f>
        <v>#REF!</v>
      </c>
      <c r="C2362" s="383">
        <f>'LTS004'!D9</f>
        <v>0</v>
      </c>
      <c r="D2362" t="s">
        <v>724</v>
      </c>
    </row>
    <row r="2363" spans="1:4" x14ac:dyDescent="0.2">
      <c r="A2363" s="382">
        <v>7850204</v>
      </c>
      <c r="B2363" s="382" t="e">
        <f>#REF!</f>
        <v>#REF!</v>
      </c>
      <c r="C2363" s="383">
        <f>'LTS004'!E9</f>
        <v>0</v>
      </c>
      <c r="D2363" t="s">
        <v>724</v>
      </c>
    </row>
    <row r="2364" spans="1:4" x14ac:dyDescent="0.2">
      <c r="A2364" s="382">
        <v>7850205</v>
      </c>
      <c r="B2364" s="382" t="e">
        <f>#REF!</f>
        <v>#REF!</v>
      </c>
      <c r="C2364" s="383">
        <f>'LTS004'!F9</f>
        <v>222</v>
      </c>
      <c r="D2364" t="s">
        <v>724</v>
      </c>
    </row>
    <row r="2365" spans="1:4" x14ac:dyDescent="0.2">
      <c r="A2365" s="382">
        <v>7850206</v>
      </c>
      <c r="B2365" s="382" t="e">
        <f>#REF!</f>
        <v>#REF!</v>
      </c>
      <c r="C2365" s="383">
        <f>'LTS004'!G9</f>
        <v>236</v>
      </c>
      <c r="D2365" t="s">
        <v>724</v>
      </c>
    </row>
    <row r="2366" spans="1:4" x14ac:dyDescent="0.2">
      <c r="A2366" s="382">
        <v>7850301</v>
      </c>
      <c r="B2366" s="382" t="e">
        <f>#REF!</f>
        <v>#REF!</v>
      </c>
      <c r="C2366" s="383">
        <f>'LTS004'!B10</f>
        <v>28</v>
      </c>
      <c r="D2366" t="s">
        <v>724</v>
      </c>
    </row>
    <row r="2367" spans="1:4" x14ac:dyDescent="0.2">
      <c r="A2367" s="382">
        <v>7850302</v>
      </c>
      <c r="B2367" s="382" t="e">
        <f>#REF!</f>
        <v>#REF!</v>
      </c>
      <c r="C2367" s="383">
        <f>'LTS004'!C10</f>
        <v>15</v>
      </c>
      <c r="D2367" t="s">
        <v>724</v>
      </c>
    </row>
    <row r="2368" spans="1:4" x14ac:dyDescent="0.2">
      <c r="A2368" s="382">
        <v>7850303</v>
      </c>
      <c r="B2368" s="382" t="e">
        <f>#REF!</f>
        <v>#REF!</v>
      </c>
      <c r="C2368" s="383">
        <f>'LTS004'!D10</f>
        <v>0</v>
      </c>
      <c r="D2368" t="s">
        <v>724</v>
      </c>
    </row>
    <row r="2369" spans="1:4" x14ac:dyDescent="0.2">
      <c r="A2369" s="382">
        <v>7850304</v>
      </c>
      <c r="B2369" s="382" t="e">
        <f>#REF!</f>
        <v>#REF!</v>
      </c>
      <c r="C2369" s="383">
        <f>'LTS004'!E10</f>
        <v>0</v>
      </c>
      <c r="D2369" t="s">
        <v>724</v>
      </c>
    </row>
    <row r="2370" spans="1:4" x14ac:dyDescent="0.2">
      <c r="A2370" s="382">
        <v>7850305</v>
      </c>
      <c r="B2370" s="382" t="e">
        <f>#REF!</f>
        <v>#REF!</v>
      </c>
      <c r="C2370" s="383">
        <f>'LTS004'!F10</f>
        <v>536</v>
      </c>
      <c r="D2370" t="s">
        <v>724</v>
      </c>
    </row>
    <row r="2371" spans="1:4" x14ac:dyDescent="0.2">
      <c r="A2371" s="382">
        <v>7850306</v>
      </c>
      <c r="B2371" s="382" t="e">
        <f>#REF!</f>
        <v>#REF!</v>
      </c>
      <c r="C2371" s="383">
        <f>'LTS004'!G10</f>
        <v>579</v>
      </c>
      <c r="D2371" t="s">
        <v>724</v>
      </c>
    </row>
    <row r="2372" spans="1:4" x14ac:dyDescent="0.2">
      <c r="A2372" s="382">
        <v>7860101</v>
      </c>
      <c r="B2372" s="382" t="e">
        <f>#REF!</f>
        <v>#REF!</v>
      </c>
      <c r="C2372" s="383">
        <f>'LTS004'!B15</f>
        <v>0</v>
      </c>
      <c r="D2372" t="s">
        <v>724</v>
      </c>
    </row>
    <row r="2373" spans="1:4" x14ac:dyDescent="0.2">
      <c r="A2373" s="382">
        <v>7860102</v>
      </c>
      <c r="B2373" s="382" t="e">
        <f>#REF!</f>
        <v>#REF!</v>
      </c>
      <c r="C2373" s="383">
        <f>'LTS004'!C15</f>
        <v>0</v>
      </c>
      <c r="D2373" t="s">
        <v>724</v>
      </c>
    </row>
    <row r="2374" spans="1:4" x14ac:dyDescent="0.2">
      <c r="A2374" s="382">
        <v>7860103</v>
      </c>
      <c r="B2374" s="382" t="e">
        <f>#REF!</f>
        <v>#REF!</v>
      </c>
      <c r="C2374" s="383">
        <f>'LTS004'!D15</f>
        <v>0</v>
      </c>
      <c r="D2374" t="s">
        <v>724</v>
      </c>
    </row>
    <row r="2375" spans="1:4" x14ac:dyDescent="0.2">
      <c r="A2375" s="382">
        <v>7860104</v>
      </c>
      <c r="B2375" s="382" t="e">
        <f>#REF!</f>
        <v>#REF!</v>
      </c>
      <c r="C2375" s="383">
        <f>'LTS004'!E15</f>
        <v>249</v>
      </c>
      <c r="D2375" t="s">
        <v>724</v>
      </c>
    </row>
    <row r="2376" spans="1:4" x14ac:dyDescent="0.2">
      <c r="A2376" s="382">
        <v>7860105</v>
      </c>
      <c r="B2376" s="382" t="e">
        <f>#REF!</f>
        <v>#REF!</v>
      </c>
      <c r="C2376" s="383">
        <f>'LTS004'!F15</f>
        <v>56</v>
      </c>
      <c r="D2376" t="s">
        <v>724</v>
      </c>
    </row>
    <row r="2377" spans="1:4" x14ac:dyDescent="0.2">
      <c r="A2377" s="382">
        <v>7860106</v>
      </c>
      <c r="B2377" s="382" t="e">
        <f>#REF!</f>
        <v>#REF!</v>
      </c>
      <c r="C2377" s="383">
        <f>'LTS004'!G15</f>
        <v>10</v>
      </c>
      <c r="D2377" t="s">
        <v>724</v>
      </c>
    </row>
    <row r="2378" spans="1:4" x14ac:dyDescent="0.2">
      <c r="A2378" s="382">
        <v>7860107</v>
      </c>
      <c r="B2378" s="382" t="e">
        <f>#REF!</f>
        <v>#REF!</v>
      </c>
      <c r="C2378" s="383">
        <f>'LTS004'!H15</f>
        <v>0</v>
      </c>
      <c r="D2378" t="s">
        <v>724</v>
      </c>
    </row>
    <row r="2379" spans="1:4" x14ac:dyDescent="0.2">
      <c r="A2379" s="382">
        <v>7860108</v>
      </c>
      <c r="B2379" s="382" t="e">
        <f>#REF!</f>
        <v>#REF!</v>
      </c>
      <c r="C2379" s="383">
        <f>'LTS004'!I15</f>
        <v>0</v>
      </c>
      <c r="D2379" t="s">
        <v>724</v>
      </c>
    </row>
    <row r="2380" spans="1:4" x14ac:dyDescent="0.2">
      <c r="A2380" s="382">
        <v>7860109</v>
      </c>
      <c r="B2380" s="382" t="e">
        <f>#REF!</f>
        <v>#REF!</v>
      </c>
      <c r="C2380" s="383">
        <f>'LTS004'!J15</f>
        <v>0</v>
      </c>
      <c r="D2380" t="s">
        <v>724</v>
      </c>
    </row>
    <row r="2381" spans="1:4" x14ac:dyDescent="0.2">
      <c r="A2381" s="382">
        <v>7860110</v>
      </c>
      <c r="B2381" s="382" t="e">
        <f>#REF!</f>
        <v>#REF!</v>
      </c>
      <c r="C2381" s="383">
        <f>'LTS004'!K15</f>
        <v>315</v>
      </c>
      <c r="D2381" t="s">
        <v>724</v>
      </c>
    </row>
    <row r="2382" spans="1:4" x14ac:dyDescent="0.2">
      <c r="A2382" s="382">
        <v>7860201</v>
      </c>
      <c r="B2382" s="382" t="e">
        <f>#REF!</f>
        <v>#REF!</v>
      </c>
      <c r="C2382" s="383">
        <f>'LTS004'!B16</f>
        <v>0</v>
      </c>
      <c r="D2382" t="s">
        <v>724</v>
      </c>
    </row>
    <row r="2383" spans="1:4" x14ac:dyDescent="0.2">
      <c r="A2383" s="382">
        <v>7860202</v>
      </c>
      <c r="B2383" s="382" t="e">
        <f>#REF!</f>
        <v>#REF!</v>
      </c>
      <c r="C2383" s="383">
        <f>'LTS004'!C16</f>
        <v>0</v>
      </c>
      <c r="D2383" t="s">
        <v>724</v>
      </c>
    </row>
    <row r="2384" spans="1:4" x14ac:dyDescent="0.2">
      <c r="A2384" s="382">
        <v>7860203</v>
      </c>
      <c r="B2384" s="382" t="e">
        <f>#REF!</f>
        <v>#REF!</v>
      </c>
      <c r="C2384" s="383">
        <f>'LTS004'!D16</f>
        <v>0</v>
      </c>
      <c r="D2384" t="s">
        <v>724</v>
      </c>
    </row>
    <row r="2385" spans="1:4" x14ac:dyDescent="0.2">
      <c r="A2385" s="382">
        <v>7860204</v>
      </c>
      <c r="B2385" s="382" t="e">
        <f>#REF!</f>
        <v>#REF!</v>
      </c>
      <c r="C2385" s="383">
        <f>'LTS004'!E16</f>
        <v>168</v>
      </c>
      <c r="D2385" t="s">
        <v>724</v>
      </c>
    </row>
    <row r="2386" spans="1:4" x14ac:dyDescent="0.2">
      <c r="A2386" s="382">
        <v>7860205</v>
      </c>
      <c r="B2386" s="382" t="e">
        <f>#REF!</f>
        <v>#REF!</v>
      </c>
      <c r="C2386" s="383">
        <f>'LTS004'!F16</f>
        <v>51</v>
      </c>
      <c r="D2386" t="s">
        <v>724</v>
      </c>
    </row>
    <row r="2387" spans="1:4" x14ac:dyDescent="0.2">
      <c r="A2387" s="382">
        <v>7860206</v>
      </c>
      <c r="B2387" s="382" t="e">
        <f>#REF!</f>
        <v>#REF!</v>
      </c>
      <c r="C2387" s="383">
        <f>'LTS004'!G16</f>
        <v>4</v>
      </c>
      <c r="D2387" t="s">
        <v>724</v>
      </c>
    </row>
    <row r="2388" spans="1:4" x14ac:dyDescent="0.2">
      <c r="A2388" s="382">
        <v>7860207</v>
      </c>
      <c r="B2388" s="382" t="e">
        <f>#REF!</f>
        <v>#REF!</v>
      </c>
      <c r="C2388" s="383">
        <f>'LTS004'!H16</f>
        <v>0</v>
      </c>
      <c r="D2388" t="s">
        <v>724</v>
      </c>
    </row>
    <row r="2389" spans="1:4" x14ac:dyDescent="0.2">
      <c r="A2389" s="382">
        <v>7860208</v>
      </c>
      <c r="B2389" s="382" t="e">
        <f>#REF!</f>
        <v>#REF!</v>
      </c>
      <c r="C2389" s="383">
        <f>'LTS004'!I16</f>
        <v>0</v>
      </c>
      <c r="D2389" t="s">
        <v>724</v>
      </c>
    </row>
    <row r="2390" spans="1:4" x14ac:dyDescent="0.2">
      <c r="A2390" s="382">
        <v>7860209</v>
      </c>
      <c r="B2390" s="382" t="e">
        <f>#REF!</f>
        <v>#REF!</v>
      </c>
      <c r="C2390" s="383">
        <f>'LTS004'!J16</f>
        <v>0</v>
      </c>
      <c r="D2390" t="s">
        <v>724</v>
      </c>
    </row>
    <row r="2391" spans="1:4" x14ac:dyDescent="0.2">
      <c r="A2391" s="382">
        <v>7860210</v>
      </c>
      <c r="B2391" s="382" t="e">
        <f>#REF!</f>
        <v>#REF!</v>
      </c>
      <c r="C2391" s="383">
        <f>'LTS004'!K16</f>
        <v>223</v>
      </c>
      <c r="D2391" t="s">
        <v>724</v>
      </c>
    </row>
    <row r="2392" spans="1:4" x14ac:dyDescent="0.2">
      <c r="A2392" s="382">
        <v>7860301</v>
      </c>
      <c r="B2392" s="382" t="e">
        <f>#REF!</f>
        <v>#REF!</v>
      </c>
      <c r="C2392" s="383">
        <f>'LTS004'!B17</f>
        <v>0</v>
      </c>
      <c r="D2392" t="s">
        <v>724</v>
      </c>
    </row>
    <row r="2393" spans="1:4" x14ac:dyDescent="0.2">
      <c r="A2393" s="382">
        <v>7860302</v>
      </c>
      <c r="B2393" s="382" t="e">
        <f>#REF!</f>
        <v>#REF!</v>
      </c>
      <c r="C2393" s="383">
        <f>'LTS004'!C17</f>
        <v>0</v>
      </c>
      <c r="D2393" t="s">
        <v>724</v>
      </c>
    </row>
    <row r="2394" spans="1:4" x14ac:dyDescent="0.2">
      <c r="A2394" s="382">
        <v>7860303</v>
      </c>
      <c r="B2394" s="382" t="e">
        <f>#REF!</f>
        <v>#REF!</v>
      </c>
      <c r="C2394" s="383">
        <f>'LTS004'!D17</f>
        <v>0</v>
      </c>
      <c r="D2394" t="s">
        <v>724</v>
      </c>
    </row>
    <row r="2395" spans="1:4" x14ac:dyDescent="0.2">
      <c r="A2395" s="382">
        <v>7860304</v>
      </c>
      <c r="B2395" s="382" t="e">
        <f>#REF!</f>
        <v>#REF!</v>
      </c>
      <c r="C2395" s="383">
        <f>'LTS004'!E17</f>
        <v>417</v>
      </c>
      <c r="D2395" t="s">
        <v>724</v>
      </c>
    </row>
    <row r="2396" spans="1:4" x14ac:dyDescent="0.2">
      <c r="A2396" s="382">
        <v>7860305</v>
      </c>
      <c r="B2396" s="382" t="e">
        <f>#REF!</f>
        <v>#REF!</v>
      </c>
      <c r="C2396" s="383">
        <f>'LTS004'!F17</f>
        <v>107</v>
      </c>
      <c r="D2396" t="s">
        <v>724</v>
      </c>
    </row>
    <row r="2397" spans="1:4" x14ac:dyDescent="0.2">
      <c r="A2397" s="382">
        <v>7860306</v>
      </c>
      <c r="B2397" s="382" t="e">
        <f>#REF!</f>
        <v>#REF!</v>
      </c>
      <c r="C2397" s="383">
        <f>'LTS004'!G17</f>
        <v>14</v>
      </c>
      <c r="D2397" t="s">
        <v>724</v>
      </c>
    </row>
    <row r="2398" spans="1:4" x14ac:dyDescent="0.2">
      <c r="A2398" s="382">
        <v>7860307</v>
      </c>
      <c r="B2398" s="382" t="e">
        <f>#REF!</f>
        <v>#REF!</v>
      </c>
      <c r="C2398" s="383">
        <f>'LTS004'!H17</f>
        <v>0</v>
      </c>
      <c r="D2398" t="s">
        <v>724</v>
      </c>
    </row>
    <row r="2399" spans="1:4" x14ac:dyDescent="0.2">
      <c r="A2399" s="382">
        <v>7860308</v>
      </c>
      <c r="B2399" s="382" t="e">
        <f>#REF!</f>
        <v>#REF!</v>
      </c>
      <c r="C2399" s="383">
        <f>'LTS004'!I17</f>
        <v>0</v>
      </c>
      <c r="D2399" t="s">
        <v>724</v>
      </c>
    </row>
    <row r="2400" spans="1:4" x14ac:dyDescent="0.2">
      <c r="A2400" s="382">
        <v>7860309</v>
      </c>
      <c r="B2400" s="382" t="e">
        <f>#REF!</f>
        <v>#REF!</v>
      </c>
      <c r="C2400" s="383">
        <f>'LTS004'!J17</f>
        <v>0</v>
      </c>
      <c r="D2400" t="s">
        <v>724</v>
      </c>
    </row>
    <row r="2401" spans="1:4" x14ac:dyDescent="0.2">
      <c r="A2401" s="382">
        <v>7860310</v>
      </c>
      <c r="B2401" s="382" t="e">
        <f>#REF!</f>
        <v>#REF!</v>
      </c>
      <c r="C2401" s="383">
        <f>'LTS004'!K17</f>
        <v>538</v>
      </c>
      <c r="D2401" t="s">
        <v>724</v>
      </c>
    </row>
    <row r="2402" spans="1:4" x14ac:dyDescent="0.2">
      <c r="A2402" s="382">
        <v>7870101</v>
      </c>
      <c r="B2402" s="382" t="e">
        <f>#REF!</f>
        <v>#REF!</v>
      </c>
      <c r="C2402" s="383">
        <f>'LTS004'!B22</f>
        <v>0</v>
      </c>
      <c r="D2402" t="s">
        <v>724</v>
      </c>
    </row>
    <row r="2403" spans="1:4" x14ac:dyDescent="0.2">
      <c r="A2403" s="382">
        <v>7870102</v>
      </c>
      <c r="B2403" s="382" t="e">
        <f>#REF!</f>
        <v>#REF!</v>
      </c>
      <c r="C2403" s="383">
        <f>'LTS004'!C22</f>
        <v>0</v>
      </c>
      <c r="D2403" t="s">
        <v>724</v>
      </c>
    </row>
    <row r="2404" spans="1:4" x14ac:dyDescent="0.2">
      <c r="A2404" s="382">
        <v>7870103</v>
      </c>
      <c r="B2404" s="382" t="e">
        <f>#REF!</f>
        <v>#REF!</v>
      </c>
      <c r="C2404" s="383">
        <f>'LTS004'!D22</f>
        <v>0</v>
      </c>
      <c r="D2404" t="s">
        <v>724</v>
      </c>
    </row>
    <row r="2405" spans="1:4" x14ac:dyDescent="0.2">
      <c r="A2405" s="382">
        <v>7870104</v>
      </c>
      <c r="B2405" s="382" t="e">
        <f>#REF!</f>
        <v>#REF!</v>
      </c>
      <c r="C2405" s="383">
        <f>'LTS004'!E22</f>
        <v>0</v>
      </c>
      <c r="D2405" t="s">
        <v>724</v>
      </c>
    </row>
    <row r="2406" spans="1:4" x14ac:dyDescent="0.2">
      <c r="A2406" s="382">
        <v>7870105</v>
      </c>
      <c r="B2406" s="382" t="e">
        <f>#REF!</f>
        <v>#REF!</v>
      </c>
      <c r="C2406" s="383">
        <f>'LTS004'!F22</f>
        <v>0</v>
      </c>
      <c r="D2406" t="s">
        <v>724</v>
      </c>
    </row>
    <row r="2407" spans="1:4" x14ac:dyDescent="0.2">
      <c r="A2407" s="382">
        <v>7870106</v>
      </c>
      <c r="B2407" s="382" t="e">
        <f>#REF!</f>
        <v>#REF!</v>
      </c>
      <c r="C2407" s="383">
        <f>'LTS004'!G22</f>
        <v>0</v>
      </c>
      <c r="D2407" t="s">
        <v>724</v>
      </c>
    </row>
    <row r="2408" spans="1:4" x14ac:dyDescent="0.2">
      <c r="A2408" s="382">
        <v>7870107</v>
      </c>
      <c r="B2408" s="382" t="e">
        <f>#REF!</f>
        <v>#REF!</v>
      </c>
      <c r="C2408" s="383">
        <f>'LTS004'!H22</f>
        <v>27</v>
      </c>
      <c r="D2408" t="s">
        <v>724</v>
      </c>
    </row>
    <row r="2409" spans="1:4" x14ac:dyDescent="0.2">
      <c r="A2409" s="382">
        <v>7870108</v>
      </c>
      <c r="B2409" s="382" t="e">
        <f>#REF!</f>
        <v>#REF!</v>
      </c>
      <c r="C2409" s="383">
        <f>'LTS004'!I22</f>
        <v>1</v>
      </c>
      <c r="D2409" t="s">
        <v>724</v>
      </c>
    </row>
    <row r="2410" spans="1:4" x14ac:dyDescent="0.2">
      <c r="A2410" s="382">
        <v>7870109</v>
      </c>
      <c r="B2410" s="382" t="e">
        <f>#REF!</f>
        <v>#REF!</v>
      </c>
      <c r="C2410" s="383">
        <f>'LTS004'!J22</f>
        <v>0</v>
      </c>
      <c r="D2410" t="s">
        <v>724</v>
      </c>
    </row>
    <row r="2411" spans="1:4" x14ac:dyDescent="0.2">
      <c r="A2411" s="382">
        <v>7870110</v>
      </c>
      <c r="B2411" s="382" t="e">
        <f>#REF!</f>
        <v>#REF!</v>
      </c>
      <c r="C2411" s="383">
        <f>'LTS004'!K22</f>
        <v>0</v>
      </c>
      <c r="D2411" t="s">
        <v>724</v>
      </c>
    </row>
    <row r="2412" spans="1:4" x14ac:dyDescent="0.2">
      <c r="A2412" s="382">
        <v>7870111</v>
      </c>
      <c r="B2412" s="382" t="e">
        <f>#REF!</f>
        <v>#REF!</v>
      </c>
      <c r="C2412" s="383">
        <f>'LTS004'!L22</f>
        <v>0</v>
      </c>
      <c r="D2412" t="s">
        <v>724</v>
      </c>
    </row>
    <row r="2413" spans="1:4" x14ac:dyDescent="0.2">
      <c r="A2413" s="382">
        <v>7870112</v>
      </c>
      <c r="B2413" s="382" t="e">
        <f>#REF!</f>
        <v>#REF!</v>
      </c>
      <c r="C2413" s="383">
        <f>'LTS004'!M22</f>
        <v>28</v>
      </c>
      <c r="D2413" t="s">
        <v>724</v>
      </c>
    </row>
    <row r="2414" spans="1:4" x14ac:dyDescent="0.2">
      <c r="A2414" s="382">
        <v>7870201</v>
      </c>
      <c r="B2414" s="382" t="e">
        <f>#REF!</f>
        <v>#REF!</v>
      </c>
      <c r="C2414" s="383">
        <f>'LTS004'!B23</f>
        <v>0</v>
      </c>
      <c r="D2414" t="s">
        <v>724</v>
      </c>
    </row>
    <row r="2415" spans="1:4" x14ac:dyDescent="0.2">
      <c r="A2415" s="382">
        <v>7870202</v>
      </c>
      <c r="B2415" s="382" t="e">
        <f>#REF!</f>
        <v>#REF!</v>
      </c>
      <c r="C2415" s="383">
        <f>'LTS004'!C23</f>
        <v>0</v>
      </c>
      <c r="D2415" t="s">
        <v>724</v>
      </c>
    </row>
    <row r="2416" spans="1:4" x14ac:dyDescent="0.2">
      <c r="A2416" s="382">
        <v>7870203</v>
      </c>
      <c r="B2416" s="382" t="e">
        <f>#REF!</f>
        <v>#REF!</v>
      </c>
      <c r="C2416" s="383">
        <f>'LTS004'!D23</f>
        <v>0</v>
      </c>
      <c r="D2416" t="s">
        <v>724</v>
      </c>
    </row>
    <row r="2417" spans="1:4" x14ac:dyDescent="0.2">
      <c r="A2417" s="382">
        <v>7870204</v>
      </c>
      <c r="B2417" s="382" t="e">
        <f>#REF!</f>
        <v>#REF!</v>
      </c>
      <c r="C2417" s="383">
        <f>'LTS004'!E23</f>
        <v>0</v>
      </c>
      <c r="D2417" t="s">
        <v>724</v>
      </c>
    </row>
    <row r="2418" spans="1:4" x14ac:dyDescent="0.2">
      <c r="A2418" s="382">
        <v>7870205</v>
      </c>
      <c r="B2418" s="382" t="e">
        <f>#REF!</f>
        <v>#REF!</v>
      </c>
      <c r="C2418" s="383">
        <f>'LTS004'!F23</f>
        <v>0</v>
      </c>
      <c r="D2418" t="s">
        <v>724</v>
      </c>
    </row>
    <row r="2419" spans="1:4" x14ac:dyDescent="0.2">
      <c r="A2419" s="382">
        <v>7870206</v>
      </c>
      <c r="B2419" s="382" t="e">
        <f>#REF!</f>
        <v>#REF!</v>
      </c>
      <c r="C2419" s="383">
        <f>'LTS004'!G23</f>
        <v>0</v>
      </c>
      <c r="D2419" t="s">
        <v>724</v>
      </c>
    </row>
    <row r="2420" spans="1:4" x14ac:dyDescent="0.2">
      <c r="A2420" s="382">
        <v>7870207</v>
      </c>
      <c r="B2420" s="382" t="e">
        <f>#REF!</f>
        <v>#REF!</v>
      </c>
      <c r="C2420" s="383">
        <f>'LTS004'!H23</f>
        <v>11</v>
      </c>
      <c r="D2420" t="s">
        <v>724</v>
      </c>
    </row>
    <row r="2421" spans="1:4" x14ac:dyDescent="0.2">
      <c r="A2421" s="382">
        <v>7870208</v>
      </c>
      <c r="B2421" s="382" t="e">
        <f>#REF!</f>
        <v>#REF!</v>
      </c>
      <c r="C2421" s="383">
        <f>'LTS004'!I23</f>
        <v>2</v>
      </c>
      <c r="D2421" t="s">
        <v>724</v>
      </c>
    </row>
    <row r="2422" spans="1:4" x14ac:dyDescent="0.2">
      <c r="A2422" s="382">
        <v>7870209</v>
      </c>
      <c r="B2422" s="382" t="e">
        <f>#REF!</f>
        <v>#REF!</v>
      </c>
      <c r="C2422" s="383">
        <f>'LTS004'!J23</f>
        <v>0</v>
      </c>
      <c r="D2422" t="s">
        <v>724</v>
      </c>
    </row>
    <row r="2423" spans="1:4" x14ac:dyDescent="0.2">
      <c r="A2423" s="382">
        <v>7870210</v>
      </c>
      <c r="B2423" s="382" t="e">
        <f>#REF!</f>
        <v>#REF!</v>
      </c>
      <c r="C2423" s="383">
        <f>'LTS004'!K23</f>
        <v>0</v>
      </c>
      <c r="D2423" t="s">
        <v>724</v>
      </c>
    </row>
    <row r="2424" spans="1:4" x14ac:dyDescent="0.2">
      <c r="A2424" s="382">
        <v>7870211</v>
      </c>
      <c r="B2424" s="382" t="e">
        <f>#REF!</f>
        <v>#REF!</v>
      </c>
      <c r="C2424" s="383">
        <f>'LTS004'!L23</f>
        <v>0</v>
      </c>
      <c r="D2424" t="s">
        <v>724</v>
      </c>
    </row>
    <row r="2425" spans="1:4" x14ac:dyDescent="0.2">
      <c r="A2425" s="382">
        <v>7870212</v>
      </c>
      <c r="B2425" s="382" t="e">
        <f>#REF!</f>
        <v>#REF!</v>
      </c>
      <c r="C2425" s="383">
        <f>'LTS004'!M23</f>
        <v>13</v>
      </c>
      <c r="D2425" t="s">
        <v>724</v>
      </c>
    </row>
    <row r="2426" spans="1:4" x14ac:dyDescent="0.2">
      <c r="A2426" s="382">
        <v>7870301</v>
      </c>
      <c r="B2426" s="382" t="e">
        <f>#REF!</f>
        <v>#REF!</v>
      </c>
      <c r="C2426" s="383">
        <f>'LTS004'!B24</f>
        <v>0</v>
      </c>
      <c r="D2426" t="s">
        <v>724</v>
      </c>
    </row>
    <row r="2427" spans="1:4" x14ac:dyDescent="0.2">
      <c r="A2427" s="382">
        <v>7870302</v>
      </c>
      <c r="B2427" s="382" t="e">
        <f>#REF!</f>
        <v>#REF!</v>
      </c>
      <c r="C2427" s="383">
        <f>'LTS004'!C24</f>
        <v>0</v>
      </c>
      <c r="D2427" t="s">
        <v>724</v>
      </c>
    </row>
    <row r="2428" spans="1:4" x14ac:dyDescent="0.2">
      <c r="A2428" s="382">
        <v>7870303</v>
      </c>
      <c r="B2428" s="382" t="e">
        <f>#REF!</f>
        <v>#REF!</v>
      </c>
      <c r="C2428" s="383">
        <f>'LTS004'!D24</f>
        <v>0</v>
      </c>
      <c r="D2428" t="s">
        <v>724</v>
      </c>
    </row>
    <row r="2429" spans="1:4" x14ac:dyDescent="0.2">
      <c r="A2429" s="382">
        <v>7870304</v>
      </c>
      <c r="B2429" s="382" t="e">
        <f>#REF!</f>
        <v>#REF!</v>
      </c>
      <c r="C2429" s="383">
        <f>'LTS004'!E24</f>
        <v>0</v>
      </c>
      <c r="D2429" t="s">
        <v>724</v>
      </c>
    </row>
    <row r="2430" spans="1:4" x14ac:dyDescent="0.2">
      <c r="A2430" s="382">
        <v>7870305</v>
      </c>
      <c r="B2430" s="382" t="e">
        <f>#REF!</f>
        <v>#REF!</v>
      </c>
      <c r="C2430" s="383">
        <f>'LTS004'!F24</f>
        <v>0</v>
      </c>
      <c r="D2430" t="s">
        <v>724</v>
      </c>
    </row>
    <row r="2431" spans="1:4" x14ac:dyDescent="0.2">
      <c r="A2431" s="382">
        <v>7870306</v>
      </c>
      <c r="B2431" s="382" t="e">
        <f>#REF!</f>
        <v>#REF!</v>
      </c>
      <c r="C2431" s="383">
        <f>'LTS004'!G24</f>
        <v>0</v>
      </c>
      <c r="D2431" t="s">
        <v>724</v>
      </c>
    </row>
    <row r="2432" spans="1:4" x14ac:dyDescent="0.2">
      <c r="A2432" s="382">
        <v>7870307</v>
      </c>
      <c r="B2432" s="382" t="e">
        <f>#REF!</f>
        <v>#REF!</v>
      </c>
      <c r="C2432" s="383">
        <f>'LTS004'!H24</f>
        <v>38</v>
      </c>
      <c r="D2432" t="s">
        <v>724</v>
      </c>
    </row>
    <row r="2433" spans="1:4" x14ac:dyDescent="0.2">
      <c r="A2433" s="382">
        <v>7870308</v>
      </c>
      <c r="B2433" s="382" t="e">
        <f>#REF!</f>
        <v>#REF!</v>
      </c>
      <c r="C2433" s="383">
        <f>'LTS004'!I24</f>
        <v>3</v>
      </c>
      <c r="D2433" t="s">
        <v>724</v>
      </c>
    </row>
    <row r="2434" spans="1:4" x14ac:dyDescent="0.2">
      <c r="A2434" s="382">
        <v>7870309</v>
      </c>
      <c r="B2434" s="382" t="e">
        <f>#REF!</f>
        <v>#REF!</v>
      </c>
      <c r="C2434" s="383">
        <f>'LTS004'!J24</f>
        <v>0</v>
      </c>
      <c r="D2434" t="s">
        <v>724</v>
      </c>
    </row>
    <row r="2435" spans="1:4" x14ac:dyDescent="0.2">
      <c r="A2435" s="382">
        <v>7870310</v>
      </c>
      <c r="B2435" s="382" t="e">
        <f>#REF!</f>
        <v>#REF!</v>
      </c>
      <c r="C2435" s="383">
        <f>'LTS004'!K24</f>
        <v>0</v>
      </c>
      <c r="D2435" t="s">
        <v>724</v>
      </c>
    </row>
    <row r="2436" spans="1:4" x14ac:dyDescent="0.2">
      <c r="A2436" s="382">
        <v>7870311</v>
      </c>
      <c r="B2436" s="382" t="e">
        <f>#REF!</f>
        <v>#REF!</v>
      </c>
      <c r="C2436" s="383">
        <f>'LTS004'!L24</f>
        <v>0</v>
      </c>
      <c r="D2436" t="s">
        <v>724</v>
      </c>
    </row>
    <row r="2437" spans="1:4" x14ac:dyDescent="0.2">
      <c r="A2437" s="382">
        <v>7870312</v>
      </c>
      <c r="B2437" s="382" t="e">
        <f>#REF!</f>
        <v>#REF!</v>
      </c>
      <c r="C2437" s="383">
        <f>'LTS004'!M24</f>
        <v>41</v>
      </c>
      <c r="D2437" t="s">
        <v>724</v>
      </c>
    </row>
    <row r="2438" spans="1:4" x14ac:dyDescent="0.2">
      <c r="A2438" s="382">
        <v>8110601</v>
      </c>
      <c r="B2438" s="382" t="e">
        <f>#REF!</f>
        <v>#REF!</v>
      </c>
      <c r="C2438" s="383">
        <f>'STS001'!B16</f>
        <v>0</v>
      </c>
      <c r="D2438" t="s">
        <v>724</v>
      </c>
    </row>
    <row r="2439" spans="1:4" x14ac:dyDescent="0.2">
      <c r="A2439" s="382">
        <v>8110602</v>
      </c>
      <c r="B2439" s="382" t="e">
        <f>#REF!</f>
        <v>#REF!</v>
      </c>
      <c r="C2439" s="383">
        <f>'STS001'!C16</f>
        <v>0</v>
      </c>
      <c r="D2439" t="s">
        <v>724</v>
      </c>
    </row>
    <row r="2440" spans="1:4" x14ac:dyDescent="0.2">
      <c r="A2440" s="382">
        <v>8110603</v>
      </c>
      <c r="B2440" s="382" t="e">
        <f>#REF!</f>
        <v>#REF!</v>
      </c>
      <c r="C2440" s="383">
        <f>'STS001'!D16</f>
        <v>0</v>
      </c>
      <c r="D2440" t="s">
        <v>724</v>
      </c>
    </row>
    <row r="2441" spans="1:4" x14ac:dyDescent="0.2">
      <c r="A2441" s="382">
        <v>8110604</v>
      </c>
      <c r="B2441" s="382" t="e">
        <f>#REF!</f>
        <v>#REF!</v>
      </c>
      <c r="C2441" s="383">
        <f>'STS001'!E16</f>
        <v>0</v>
      </c>
      <c r="D2441" t="s">
        <v>724</v>
      </c>
    </row>
    <row r="2442" spans="1:4" x14ac:dyDescent="0.2">
      <c r="A2442" s="382">
        <v>8110605</v>
      </c>
      <c r="B2442" s="382" t="e">
        <f>#REF!</f>
        <v>#REF!</v>
      </c>
      <c r="C2442" s="383">
        <f>'STS001'!G16</f>
        <v>0</v>
      </c>
      <c r="D2442" t="s">
        <v>724</v>
      </c>
    </row>
    <row r="2443" spans="1:4" x14ac:dyDescent="0.2">
      <c r="A2443" s="382">
        <v>8110606</v>
      </c>
      <c r="B2443" s="382" t="e">
        <f>#REF!</f>
        <v>#REF!</v>
      </c>
      <c r="C2443" s="383">
        <f>'STS001'!H16</f>
        <v>0</v>
      </c>
      <c r="D2443" t="s">
        <v>724</v>
      </c>
    </row>
    <row r="2444" spans="1:4" x14ac:dyDescent="0.2">
      <c r="A2444" s="382">
        <v>8110607</v>
      </c>
      <c r="B2444" s="382" t="e">
        <f>#REF!</f>
        <v>#REF!</v>
      </c>
      <c r="C2444" s="383">
        <f>'STS001'!I16</f>
        <v>0</v>
      </c>
      <c r="D2444" t="s">
        <v>724</v>
      </c>
    </row>
    <row r="2445" spans="1:4" x14ac:dyDescent="0.2">
      <c r="A2445" s="382">
        <v>8110608</v>
      </c>
      <c r="B2445" s="382" t="e">
        <f>#REF!</f>
        <v>#REF!</v>
      </c>
      <c r="C2445" s="383">
        <f>'STS001'!J16</f>
        <v>0</v>
      </c>
      <c r="D2445" t="s">
        <v>724</v>
      </c>
    </row>
    <row r="2446" spans="1:4" x14ac:dyDescent="0.2">
      <c r="A2446" s="382">
        <v>8110609</v>
      </c>
      <c r="B2446" s="382" t="e">
        <f>#REF!</f>
        <v>#REF!</v>
      </c>
      <c r="C2446" s="383">
        <f>'STS001'!L16</f>
        <v>0</v>
      </c>
      <c r="D2446" t="s">
        <v>724</v>
      </c>
    </row>
    <row r="2447" spans="1:4" x14ac:dyDescent="0.2">
      <c r="A2447" s="382">
        <v>8110610</v>
      </c>
      <c r="B2447" s="382" t="e">
        <f>#REF!</f>
        <v>#REF!</v>
      </c>
      <c r="C2447" s="383">
        <f>'STS001'!M16</f>
        <v>0</v>
      </c>
      <c r="D2447" t="s">
        <v>724</v>
      </c>
    </row>
    <row r="2448" spans="1:4" x14ac:dyDescent="0.2">
      <c r="A2448" s="382">
        <v>8120601</v>
      </c>
      <c r="B2448" s="382" t="e">
        <f>#REF!</f>
        <v>#REF!</v>
      </c>
      <c r="C2448" s="383">
        <f>'STS001'!B28</f>
        <v>0</v>
      </c>
      <c r="D2448" t="s">
        <v>724</v>
      </c>
    </row>
    <row r="2449" spans="1:4" x14ac:dyDescent="0.2">
      <c r="A2449" s="382">
        <v>8120602</v>
      </c>
      <c r="B2449" s="382" t="e">
        <f>#REF!</f>
        <v>#REF!</v>
      </c>
      <c r="C2449" s="383">
        <f>'STS001'!C28</f>
        <v>0</v>
      </c>
      <c r="D2449" t="s">
        <v>724</v>
      </c>
    </row>
    <row r="2450" spans="1:4" x14ac:dyDescent="0.2">
      <c r="A2450" s="382">
        <v>8120603</v>
      </c>
      <c r="B2450" s="382" t="e">
        <f>#REF!</f>
        <v>#REF!</v>
      </c>
      <c r="C2450" s="383">
        <f>'STS001'!D28</f>
        <v>0</v>
      </c>
      <c r="D2450" t="s">
        <v>724</v>
      </c>
    </row>
    <row r="2451" spans="1:4" x14ac:dyDescent="0.2">
      <c r="A2451" s="382">
        <v>8120604</v>
      </c>
      <c r="B2451" s="382" t="e">
        <f>#REF!</f>
        <v>#REF!</v>
      </c>
      <c r="C2451" s="383">
        <f>'STS001'!E28</f>
        <v>0</v>
      </c>
      <c r="D2451" t="s">
        <v>724</v>
      </c>
    </row>
    <row r="2452" spans="1:4" x14ac:dyDescent="0.2">
      <c r="A2452" s="382">
        <v>8120605</v>
      </c>
      <c r="B2452" s="382" t="e">
        <f>#REF!</f>
        <v>#REF!</v>
      </c>
      <c r="C2452" s="383">
        <f>'STS001'!G28</f>
        <v>0</v>
      </c>
      <c r="D2452" t="s">
        <v>724</v>
      </c>
    </row>
    <row r="2453" spans="1:4" x14ac:dyDescent="0.2">
      <c r="A2453" s="382">
        <v>8120606</v>
      </c>
      <c r="B2453" s="382" t="e">
        <f>#REF!</f>
        <v>#REF!</v>
      </c>
      <c r="C2453" s="383">
        <f>'STS001'!H28</f>
        <v>0</v>
      </c>
      <c r="D2453" t="s">
        <v>724</v>
      </c>
    </row>
    <row r="2454" spans="1:4" x14ac:dyDescent="0.2">
      <c r="A2454" s="382">
        <v>8120607</v>
      </c>
      <c r="B2454" s="382" t="e">
        <f>#REF!</f>
        <v>#REF!</v>
      </c>
      <c r="C2454" s="383">
        <f>'STS001'!I28</f>
        <v>0</v>
      </c>
      <c r="D2454" t="s">
        <v>724</v>
      </c>
    </row>
    <row r="2455" spans="1:4" x14ac:dyDescent="0.2">
      <c r="A2455" s="382">
        <v>8120608</v>
      </c>
      <c r="B2455" s="382" t="e">
        <f>#REF!</f>
        <v>#REF!</v>
      </c>
      <c r="C2455" s="383">
        <f>'STS001'!J28</f>
        <v>0</v>
      </c>
      <c r="D2455" t="s">
        <v>724</v>
      </c>
    </row>
    <row r="2456" spans="1:4" x14ac:dyDescent="0.2">
      <c r="A2456" s="382">
        <v>8120609</v>
      </c>
      <c r="B2456" s="382" t="e">
        <f>#REF!</f>
        <v>#REF!</v>
      </c>
      <c r="C2456" s="383">
        <f>'STS001'!L28</f>
        <v>0</v>
      </c>
      <c r="D2456" t="s">
        <v>724</v>
      </c>
    </row>
    <row r="2457" spans="1:4" x14ac:dyDescent="0.2">
      <c r="A2457" s="382">
        <v>8120610</v>
      </c>
      <c r="B2457" s="382" t="e">
        <f>#REF!</f>
        <v>#REF!</v>
      </c>
      <c r="C2457" s="383">
        <f>'STS001'!M28</f>
        <v>0</v>
      </c>
      <c r="D2457" t="s">
        <v>724</v>
      </c>
    </row>
    <row r="2458" spans="1:4" x14ac:dyDescent="0.2">
      <c r="A2458" s="382">
        <v>8130601</v>
      </c>
      <c r="B2458" s="382" t="e">
        <f>#REF!</f>
        <v>#REF!</v>
      </c>
      <c r="C2458" s="383">
        <f>'STS001'!B47</f>
        <v>0</v>
      </c>
      <c r="D2458" t="s">
        <v>724</v>
      </c>
    </row>
    <row r="2459" spans="1:4" x14ac:dyDescent="0.2">
      <c r="A2459" s="382">
        <v>8140601</v>
      </c>
      <c r="B2459" s="382" t="e">
        <f>#REF!</f>
        <v>#REF!</v>
      </c>
      <c r="C2459" s="383">
        <f>'STS001'!B56</f>
        <v>0</v>
      </c>
      <c r="D2459" t="s">
        <v>724</v>
      </c>
    </row>
    <row r="2460" spans="1:4" x14ac:dyDescent="0.2">
      <c r="A2460" s="382">
        <v>8190101</v>
      </c>
      <c r="B2460" s="382" t="e">
        <f>#REF!</f>
        <v>#REF!</v>
      </c>
      <c r="C2460" s="383">
        <f>'STS001'!B36</f>
        <v>0</v>
      </c>
      <c r="D2460" t="s">
        <v>724</v>
      </c>
    </row>
    <row r="2461" spans="1:4" x14ac:dyDescent="0.2">
      <c r="A2461" s="382">
        <v>8190102</v>
      </c>
      <c r="B2461" s="382" t="e">
        <f>#REF!</f>
        <v>#REF!</v>
      </c>
      <c r="C2461" s="383">
        <f>'STS001'!C36</f>
        <v>0</v>
      </c>
      <c r="D2461" t="s">
        <v>724</v>
      </c>
    </row>
    <row r="2462" spans="1:4" x14ac:dyDescent="0.2">
      <c r="A2462" s="382">
        <v>8190103</v>
      </c>
      <c r="B2462" s="382" t="e">
        <f>#REF!</f>
        <v>#REF!</v>
      </c>
      <c r="C2462" s="383">
        <f>'STS001'!D36</f>
        <v>0</v>
      </c>
      <c r="D2462" t="s">
        <v>724</v>
      </c>
    </row>
    <row r="2463" spans="1:4" x14ac:dyDescent="0.2">
      <c r="A2463" s="382">
        <v>8190104</v>
      </c>
      <c r="B2463" s="382" t="e">
        <f>#REF!</f>
        <v>#REF!</v>
      </c>
      <c r="C2463" s="383">
        <f>'STS001'!E36</f>
        <v>0</v>
      </c>
      <c r="D2463" t="s">
        <v>724</v>
      </c>
    </row>
    <row r="2464" spans="1:4" x14ac:dyDescent="0.2">
      <c r="A2464" s="382">
        <v>8190105</v>
      </c>
      <c r="B2464" s="382" t="e">
        <f>#REF!</f>
        <v>#REF!</v>
      </c>
      <c r="C2464" s="383">
        <f>'STS001'!G36</f>
        <v>0</v>
      </c>
      <c r="D2464" t="s">
        <v>724</v>
      </c>
    </row>
    <row r="2465" spans="1:4" x14ac:dyDescent="0.2">
      <c r="A2465" s="382">
        <v>8190106</v>
      </c>
      <c r="B2465" s="382" t="e">
        <f>#REF!</f>
        <v>#REF!</v>
      </c>
      <c r="C2465" s="383">
        <f>'STS001'!H36</f>
        <v>0</v>
      </c>
      <c r="D2465" t="s">
        <v>724</v>
      </c>
    </row>
    <row r="2466" spans="1:4" x14ac:dyDescent="0.2">
      <c r="A2466" s="382">
        <v>8190107</v>
      </c>
      <c r="B2466" s="382" t="e">
        <f>#REF!</f>
        <v>#REF!</v>
      </c>
      <c r="C2466" s="383">
        <f>'STS001'!I36</f>
        <v>0</v>
      </c>
      <c r="D2466" t="s">
        <v>724</v>
      </c>
    </row>
    <row r="2467" spans="1:4" x14ac:dyDescent="0.2">
      <c r="A2467" s="382">
        <v>8190108</v>
      </c>
      <c r="B2467" s="382" t="e">
        <f>#REF!</f>
        <v>#REF!</v>
      </c>
      <c r="C2467" s="383">
        <f>'STS001'!J36</f>
        <v>0</v>
      </c>
      <c r="D2467" t="s">
        <v>724</v>
      </c>
    </row>
    <row r="2468" spans="1:4" x14ac:dyDescent="0.2">
      <c r="A2468" s="382">
        <v>8190109</v>
      </c>
      <c r="B2468" s="382" t="e">
        <f>#REF!</f>
        <v>#REF!</v>
      </c>
      <c r="C2468" s="383">
        <f>'STS001'!L36</f>
        <v>0</v>
      </c>
      <c r="D2468" t="s">
        <v>724</v>
      </c>
    </row>
    <row r="2469" spans="1:4" x14ac:dyDescent="0.2">
      <c r="A2469" s="382">
        <v>8190201</v>
      </c>
      <c r="B2469" s="382" t="e">
        <f>#REF!</f>
        <v>#REF!</v>
      </c>
      <c r="C2469" s="383">
        <f>'STS001'!B37</f>
        <v>0</v>
      </c>
      <c r="D2469" t="s">
        <v>724</v>
      </c>
    </row>
    <row r="2470" spans="1:4" x14ac:dyDescent="0.2">
      <c r="A2470" s="382">
        <v>8190202</v>
      </c>
      <c r="B2470" s="382" t="e">
        <f>#REF!</f>
        <v>#REF!</v>
      </c>
      <c r="C2470" s="383">
        <f>'STS001'!C37</f>
        <v>0</v>
      </c>
      <c r="D2470" t="s">
        <v>724</v>
      </c>
    </row>
    <row r="2471" spans="1:4" x14ac:dyDescent="0.2">
      <c r="A2471" s="382">
        <v>8190203</v>
      </c>
      <c r="B2471" s="382" t="e">
        <f>#REF!</f>
        <v>#REF!</v>
      </c>
      <c r="C2471" s="383">
        <f>'STS001'!D37</f>
        <v>0</v>
      </c>
      <c r="D2471" t="s">
        <v>724</v>
      </c>
    </row>
    <row r="2472" spans="1:4" x14ac:dyDescent="0.2">
      <c r="A2472" s="382">
        <v>8190204</v>
      </c>
      <c r="B2472" s="382" t="e">
        <f>#REF!</f>
        <v>#REF!</v>
      </c>
      <c r="C2472" s="383">
        <f>'STS001'!E37</f>
        <v>0</v>
      </c>
      <c r="D2472" t="s">
        <v>724</v>
      </c>
    </row>
    <row r="2473" spans="1:4" x14ac:dyDescent="0.2">
      <c r="A2473" s="382">
        <v>8190205</v>
      </c>
      <c r="B2473" s="382" t="e">
        <f>#REF!</f>
        <v>#REF!</v>
      </c>
      <c r="C2473" s="383">
        <f>'STS001'!G37</f>
        <v>0</v>
      </c>
      <c r="D2473" t="s">
        <v>724</v>
      </c>
    </row>
    <row r="2474" spans="1:4" x14ac:dyDescent="0.2">
      <c r="A2474" s="382">
        <v>8190206</v>
      </c>
      <c r="B2474" s="382" t="e">
        <f>#REF!</f>
        <v>#REF!</v>
      </c>
      <c r="C2474" s="383">
        <f>'STS001'!H37</f>
        <v>0</v>
      </c>
      <c r="D2474" t="s">
        <v>724</v>
      </c>
    </row>
    <row r="2475" spans="1:4" x14ac:dyDescent="0.2">
      <c r="A2475" s="382">
        <v>8190207</v>
      </c>
      <c r="B2475" s="382" t="e">
        <f>#REF!</f>
        <v>#REF!</v>
      </c>
      <c r="C2475" s="383">
        <f>'STS001'!I37</f>
        <v>0</v>
      </c>
      <c r="D2475" t="s">
        <v>724</v>
      </c>
    </row>
    <row r="2476" spans="1:4" x14ac:dyDescent="0.2">
      <c r="A2476" s="382">
        <v>8190208</v>
      </c>
      <c r="B2476" s="382" t="e">
        <f>#REF!</f>
        <v>#REF!</v>
      </c>
      <c r="C2476" s="383">
        <f>'STS001'!J37</f>
        <v>0</v>
      </c>
      <c r="D2476" t="s">
        <v>724</v>
      </c>
    </row>
    <row r="2477" spans="1:4" x14ac:dyDescent="0.2">
      <c r="A2477" s="382">
        <v>8190209</v>
      </c>
      <c r="B2477" s="382" t="e">
        <f>#REF!</f>
        <v>#REF!</v>
      </c>
      <c r="C2477" s="383">
        <f>'STS001'!L37</f>
        <v>0</v>
      </c>
      <c r="D2477" t="s">
        <v>724</v>
      </c>
    </row>
    <row r="2478" spans="1:4" x14ac:dyDescent="0.2">
      <c r="A2478" s="382">
        <v>8190301</v>
      </c>
      <c r="B2478" s="382" t="e">
        <f>#REF!</f>
        <v>#REF!</v>
      </c>
      <c r="C2478" s="383">
        <f>'STS001'!B38</f>
        <v>0</v>
      </c>
      <c r="D2478" t="s">
        <v>724</v>
      </c>
    </row>
    <row r="2479" spans="1:4" x14ac:dyDescent="0.2">
      <c r="A2479" s="382">
        <v>8190302</v>
      </c>
      <c r="B2479" s="382" t="e">
        <f>#REF!</f>
        <v>#REF!</v>
      </c>
      <c r="C2479" s="383">
        <f>'STS001'!C38</f>
        <v>0</v>
      </c>
      <c r="D2479" t="s">
        <v>724</v>
      </c>
    </row>
    <row r="2480" spans="1:4" x14ac:dyDescent="0.2">
      <c r="A2480" s="382">
        <v>8190303</v>
      </c>
      <c r="B2480" s="382" t="e">
        <f>#REF!</f>
        <v>#REF!</v>
      </c>
      <c r="C2480" s="383">
        <f>'STS001'!D38</f>
        <v>0</v>
      </c>
      <c r="D2480" t="s">
        <v>724</v>
      </c>
    </row>
    <row r="2481" spans="1:4" x14ac:dyDescent="0.2">
      <c r="A2481" s="382">
        <v>8190304</v>
      </c>
      <c r="B2481" s="382" t="e">
        <f>#REF!</f>
        <v>#REF!</v>
      </c>
      <c r="C2481" s="383">
        <f>'STS001'!E38</f>
        <v>0</v>
      </c>
      <c r="D2481" t="s">
        <v>724</v>
      </c>
    </row>
    <row r="2482" spans="1:4" x14ac:dyDescent="0.2">
      <c r="A2482" s="382">
        <v>8190305</v>
      </c>
      <c r="B2482" s="382" t="e">
        <f>#REF!</f>
        <v>#REF!</v>
      </c>
      <c r="C2482" s="383">
        <f>'STS001'!G38</f>
        <v>0</v>
      </c>
      <c r="D2482" t="s">
        <v>724</v>
      </c>
    </row>
    <row r="2483" spans="1:4" x14ac:dyDescent="0.2">
      <c r="A2483" s="382">
        <v>8190306</v>
      </c>
      <c r="B2483" s="382" t="e">
        <f>#REF!</f>
        <v>#REF!</v>
      </c>
      <c r="C2483" s="383">
        <f>'STS001'!H38</f>
        <v>0</v>
      </c>
      <c r="D2483" t="s">
        <v>724</v>
      </c>
    </row>
    <row r="2484" spans="1:4" x14ac:dyDescent="0.2">
      <c r="A2484" s="382">
        <v>8190307</v>
      </c>
      <c r="B2484" s="382" t="e">
        <f>#REF!</f>
        <v>#REF!</v>
      </c>
      <c r="C2484" s="383">
        <f>'STS001'!I38</f>
        <v>0</v>
      </c>
      <c r="D2484" t="s">
        <v>724</v>
      </c>
    </row>
    <row r="2485" spans="1:4" x14ac:dyDescent="0.2">
      <c r="A2485" s="382">
        <v>8190308</v>
      </c>
      <c r="B2485" s="382" t="e">
        <f>#REF!</f>
        <v>#REF!</v>
      </c>
      <c r="C2485" s="383">
        <f>'STS001'!J38</f>
        <v>0</v>
      </c>
      <c r="D2485" t="s">
        <v>724</v>
      </c>
    </row>
    <row r="2486" spans="1:4" x14ac:dyDescent="0.2">
      <c r="A2486" s="382">
        <v>8190309</v>
      </c>
      <c r="B2486" s="382" t="e">
        <f>#REF!</f>
        <v>#REF!</v>
      </c>
      <c r="C2486" s="383">
        <f>'STS001'!L38</f>
        <v>0</v>
      </c>
      <c r="D2486" t="s">
        <v>724</v>
      </c>
    </row>
    <row r="2487" spans="1:4" x14ac:dyDescent="0.2">
      <c r="A2487" s="382">
        <v>8190401</v>
      </c>
      <c r="B2487" s="382" t="e">
        <f>#REF!</f>
        <v>#REF!</v>
      </c>
      <c r="C2487" s="383">
        <f>'STS001'!B39</f>
        <v>0</v>
      </c>
      <c r="D2487" t="s">
        <v>724</v>
      </c>
    </row>
    <row r="2488" spans="1:4" x14ac:dyDescent="0.2">
      <c r="A2488" s="382">
        <v>8190402</v>
      </c>
      <c r="B2488" s="382" t="e">
        <f>#REF!</f>
        <v>#REF!</v>
      </c>
      <c r="C2488" s="383">
        <f>'STS001'!C39</f>
        <v>0</v>
      </c>
      <c r="D2488" t="s">
        <v>724</v>
      </c>
    </row>
    <row r="2489" spans="1:4" x14ac:dyDescent="0.2">
      <c r="A2489" s="382">
        <v>8190403</v>
      </c>
      <c r="B2489" s="382" t="e">
        <f>#REF!</f>
        <v>#REF!</v>
      </c>
      <c r="C2489" s="383">
        <f>'STS001'!D39</f>
        <v>0</v>
      </c>
      <c r="D2489" t="s">
        <v>724</v>
      </c>
    </row>
    <row r="2490" spans="1:4" x14ac:dyDescent="0.2">
      <c r="A2490" s="382">
        <v>8190404</v>
      </c>
      <c r="B2490" s="382" t="e">
        <f>#REF!</f>
        <v>#REF!</v>
      </c>
      <c r="C2490" s="383">
        <f>'STS001'!E39</f>
        <v>0</v>
      </c>
      <c r="D2490" t="s">
        <v>724</v>
      </c>
    </row>
    <row r="2491" spans="1:4" x14ac:dyDescent="0.2">
      <c r="A2491" s="382">
        <v>8190405</v>
      </c>
      <c r="B2491" s="382" t="e">
        <f>#REF!</f>
        <v>#REF!</v>
      </c>
      <c r="C2491" s="383">
        <f>'STS001'!G39</f>
        <v>0</v>
      </c>
      <c r="D2491" t="s">
        <v>724</v>
      </c>
    </row>
    <row r="2492" spans="1:4" x14ac:dyDescent="0.2">
      <c r="A2492" s="382">
        <v>8190406</v>
      </c>
      <c r="B2492" s="382" t="e">
        <f>#REF!</f>
        <v>#REF!</v>
      </c>
      <c r="C2492" s="383">
        <f>'STS001'!H39</f>
        <v>0</v>
      </c>
      <c r="D2492" t="s">
        <v>724</v>
      </c>
    </row>
    <row r="2493" spans="1:4" x14ac:dyDescent="0.2">
      <c r="A2493" s="382">
        <v>8190407</v>
      </c>
      <c r="B2493" s="382" t="e">
        <f>#REF!</f>
        <v>#REF!</v>
      </c>
      <c r="C2493" s="383">
        <f>'STS001'!I39</f>
        <v>0</v>
      </c>
      <c r="D2493" t="s">
        <v>724</v>
      </c>
    </row>
    <row r="2494" spans="1:4" x14ac:dyDescent="0.2">
      <c r="A2494" s="382">
        <v>8190408</v>
      </c>
      <c r="B2494" s="382" t="e">
        <f>#REF!</f>
        <v>#REF!</v>
      </c>
      <c r="C2494" s="383">
        <f>'STS001'!J39</f>
        <v>0</v>
      </c>
      <c r="D2494" t="s">
        <v>724</v>
      </c>
    </row>
    <row r="2495" spans="1:4" x14ac:dyDescent="0.2">
      <c r="A2495" s="382">
        <v>8190409</v>
      </c>
      <c r="B2495" s="382" t="e">
        <f>#REF!</f>
        <v>#REF!</v>
      </c>
      <c r="C2495" s="383">
        <f>'STS001'!L39</f>
        <v>0</v>
      </c>
      <c r="D2495" t="s">
        <v>724</v>
      </c>
    </row>
    <row r="2496" spans="1:4" x14ac:dyDescent="0.2">
      <c r="A2496" s="382">
        <v>8210601</v>
      </c>
      <c r="B2496" s="382" t="e">
        <f>#REF!</f>
        <v>#REF!</v>
      </c>
      <c r="C2496" s="383">
        <f>STS002a!C13</f>
        <v>0</v>
      </c>
      <c r="D2496" t="s">
        <v>724</v>
      </c>
    </row>
    <row r="2497" spans="1:4" x14ac:dyDescent="0.2">
      <c r="A2497" s="382">
        <v>8210602</v>
      </c>
      <c r="B2497" s="382" t="e">
        <f>#REF!</f>
        <v>#REF!</v>
      </c>
      <c r="C2497" s="383">
        <f>STS002a!D13</f>
        <v>0</v>
      </c>
      <c r="D2497" t="s">
        <v>724</v>
      </c>
    </row>
    <row r="2498" spans="1:4" x14ac:dyDescent="0.2">
      <c r="A2498" s="382">
        <v>8210603</v>
      </c>
      <c r="B2498" s="382" t="e">
        <f>#REF!</f>
        <v>#REF!</v>
      </c>
      <c r="C2498" s="383">
        <f>STS002a!E13</f>
        <v>0</v>
      </c>
      <c r="D2498" t="s">
        <v>724</v>
      </c>
    </row>
    <row r="2499" spans="1:4" x14ac:dyDescent="0.2">
      <c r="A2499" s="382">
        <v>8210604</v>
      </c>
      <c r="B2499" s="382" t="e">
        <f>#REF!</f>
        <v>#REF!</v>
      </c>
      <c r="C2499" s="383">
        <f>STS002a!F13</f>
        <v>0</v>
      </c>
      <c r="D2499" t="s">
        <v>724</v>
      </c>
    </row>
    <row r="2500" spans="1:4" x14ac:dyDescent="0.2">
      <c r="A2500" s="382">
        <v>8210605</v>
      </c>
      <c r="B2500" s="382" t="e">
        <f>#REF!</f>
        <v>#REF!</v>
      </c>
      <c r="C2500" s="383">
        <f>STS002a!G13</f>
        <v>0</v>
      </c>
      <c r="D2500" t="s">
        <v>724</v>
      </c>
    </row>
    <row r="2501" spans="1:4" x14ac:dyDescent="0.2">
      <c r="A2501" s="382">
        <v>8210606</v>
      </c>
      <c r="B2501" s="382" t="e">
        <f>#REF!</f>
        <v>#REF!</v>
      </c>
      <c r="C2501" s="383">
        <f>STS002a!H13</f>
        <v>0</v>
      </c>
      <c r="D2501" t="s">
        <v>724</v>
      </c>
    </row>
    <row r="2502" spans="1:4" x14ac:dyDescent="0.2">
      <c r="A2502" s="382">
        <v>8210607</v>
      </c>
      <c r="B2502" s="382" t="e">
        <f>#REF!</f>
        <v>#REF!</v>
      </c>
      <c r="C2502" s="383">
        <f>STS002a!I13</f>
        <v>0</v>
      </c>
      <c r="D2502" t="s">
        <v>724</v>
      </c>
    </row>
    <row r="2503" spans="1:4" x14ac:dyDescent="0.2">
      <c r="A2503" s="382">
        <v>8210608</v>
      </c>
      <c r="B2503" s="382" t="e">
        <f>#REF!</f>
        <v>#REF!</v>
      </c>
      <c r="C2503" s="383">
        <f>STS002a!J13</f>
        <v>0</v>
      </c>
      <c r="D2503" t="s">
        <v>724</v>
      </c>
    </row>
    <row r="2504" spans="1:4" x14ac:dyDescent="0.2">
      <c r="A2504" s="382">
        <v>8210609</v>
      </c>
      <c r="B2504" s="382" t="e">
        <f>#REF!</f>
        <v>#REF!</v>
      </c>
      <c r="C2504" s="383">
        <f>STS002a!K13</f>
        <v>0</v>
      </c>
      <c r="D2504" t="s">
        <v>724</v>
      </c>
    </row>
    <row r="2505" spans="1:4" x14ac:dyDescent="0.2">
      <c r="A2505" s="382">
        <v>8210610</v>
      </c>
      <c r="B2505" s="382" t="e">
        <f>#REF!</f>
        <v>#REF!</v>
      </c>
      <c r="C2505" s="383">
        <f>STS002a!L13</f>
        <v>0</v>
      </c>
      <c r="D2505" t="s">
        <v>724</v>
      </c>
    </row>
    <row r="2506" spans="1:4" x14ac:dyDescent="0.2">
      <c r="A2506" s="382">
        <v>8250105</v>
      </c>
      <c r="B2506" s="382" t="e">
        <f>#REF!</f>
        <v>#REF!</v>
      </c>
      <c r="C2506" s="383">
        <f>STS002a!E60</f>
        <v>0</v>
      </c>
      <c r="D2506" t="s">
        <v>724</v>
      </c>
    </row>
    <row r="2507" spans="1:4" x14ac:dyDescent="0.2">
      <c r="A2507" s="382">
        <v>8250205</v>
      </c>
      <c r="B2507" s="382" t="e">
        <f>#REF!</f>
        <v>#REF!</v>
      </c>
      <c r="C2507" s="383">
        <f>STS002a!E61</f>
        <v>0</v>
      </c>
      <c r="D2507" t="s">
        <v>724</v>
      </c>
    </row>
    <row r="2508" spans="1:4" x14ac:dyDescent="0.2">
      <c r="A2508" s="382">
        <v>8250305</v>
      </c>
      <c r="B2508" s="382" t="e">
        <f>#REF!</f>
        <v>#REF!</v>
      </c>
      <c r="C2508" s="383">
        <f>STS002a!E62</f>
        <v>0</v>
      </c>
      <c r="D2508" t="s">
        <v>724</v>
      </c>
    </row>
    <row r="2509" spans="1:4" x14ac:dyDescent="0.2">
      <c r="A2509" s="382">
        <v>8310501</v>
      </c>
      <c r="B2509" s="382" t="e">
        <f>#REF!</f>
        <v>#REF!</v>
      </c>
      <c r="C2509" s="383">
        <f>STS002b!C12</f>
        <v>0</v>
      </c>
      <c r="D2509" t="s">
        <v>724</v>
      </c>
    </row>
    <row r="2510" spans="1:4" x14ac:dyDescent="0.2">
      <c r="A2510" s="382">
        <v>8310502</v>
      </c>
      <c r="B2510" s="382" t="e">
        <f>#REF!</f>
        <v>#REF!</v>
      </c>
      <c r="C2510" s="383">
        <f>STS002b!D12</f>
        <v>0</v>
      </c>
      <c r="D2510" t="s">
        <v>724</v>
      </c>
    </row>
    <row r="2511" spans="1:4" x14ac:dyDescent="0.2">
      <c r="A2511" s="382">
        <v>8310503</v>
      </c>
      <c r="B2511" s="382" t="e">
        <f>#REF!</f>
        <v>#REF!</v>
      </c>
      <c r="C2511" s="383">
        <f>STS002b!E12</f>
        <v>0</v>
      </c>
      <c r="D2511" t="s">
        <v>724</v>
      </c>
    </row>
    <row r="2512" spans="1:4" x14ac:dyDescent="0.2">
      <c r="A2512" s="382">
        <v>8310504</v>
      </c>
      <c r="B2512" s="382" t="e">
        <f>#REF!</f>
        <v>#REF!</v>
      </c>
      <c r="C2512" s="383">
        <f>STS002b!F12</f>
        <v>0</v>
      </c>
      <c r="D2512" t="s">
        <v>724</v>
      </c>
    </row>
    <row r="2513" spans="1:4" x14ac:dyDescent="0.2">
      <c r="A2513" s="382">
        <v>8310505</v>
      </c>
      <c r="B2513" s="382" t="e">
        <f>#REF!</f>
        <v>#REF!</v>
      </c>
      <c r="C2513" s="383">
        <f>STS002b!G12</f>
        <v>0</v>
      </c>
      <c r="D2513" t="s">
        <v>724</v>
      </c>
    </row>
    <row r="2514" spans="1:4" x14ac:dyDescent="0.2">
      <c r="A2514" s="382">
        <v>8310506</v>
      </c>
      <c r="B2514" s="382" t="e">
        <f>#REF!</f>
        <v>#REF!</v>
      </c>
      <c r="C2514" s="383">
        <f>STS002b!H12</f>
        <v>0</v>
      </c>
      <c r="D2514" t="s">
        <v>724</v>
      </c>
    </row>
    <row r="2515" spans="1:4" x14ac:dyDescent="0.2">
      <c r="A2515" s="382">
        <v>8310507</v>
      </c>
      <c r="B2515" s="382" t="e">
        <f>#REF!</f>
        <v>#REF!</v>
      </c>
      <c r="C2515" s="383">
        <f>STS002b!I12</f>
        <v>0</v>
      </c>
      <c r="D2515" t="s">
        <v>724</v>
      </c>
    </row>
    <row r="2516" spans="1:4" x14ac:dyDescent="0.2">
      <c r="A2516" s="382">
        <v>8310508</v>
      </c>
      <c r="B2516" s="382" t="e">
        <f>#REF!</f>
        <v>#REF!</v>
      </c>
      <c r="C2516" s="383">
        <f>STS002b!J12</f>
        <v>0</v>
      </c>
      <c r="D2516" t="s">
        <v>724</v>
      </c>
    </row>
    <row r="2517" spans="1:4" x14ac:dyDescent="0.2">
      <c r="A2517" s="382">
        <v>8310509</v>
      </c>
      <c r="B2517" s="382" t="e">
        <f>#REF!</f>
        <v>#REF!</v>
      </c>
      <c r="C2517" s="383">
        <f>STS002b!K12</f>
        <v>0</v>
      </c>
      <c r="D2517" t="s">
        <v>724</v>
      </c>
    </row>
    <row r="2518" spans="1:4" x14ac:dyDescent="0.2">
      <c r="A2518" s="382">
        <v>8310510</v>
      </c>
      <c r="B2518" s="382" t="e">
        <f>#REF!</f>
        <v>#REF!</v>
      </c>
      <c r="C2518" s="383">
        <f>STS002b!L12</f>
        <v>0</v>
      </c>
      <c r="D2518" t="s">
        <v>724</v>
      </c>
    </row>
    <row r="2519" spans="1:4" x14ac:dyDescent="0.2">
      <c r="A2519" s="382">
        <v>8350105</v>
      </c>
      <c r="B2519" s="382" t="e">
        <f>#REF!</f>
        <v>#REF!</v>
      </c>
      <c r="C2519" s="383">
        <f>STS002b!E57</f>
        <v>0</v>
      </c>
      <c r="D2519" t="s">
        <v>724</v>
      </c>
    </row>
    <row r="2520" spans="1:4" x14ac:dyDescent="0.2">
      <c r="A2520" s="382">
        <v>8350205</v>
      </c>
      <c r="B2520" s="382" t="e">
        <f>#REF!</f>
        <v>#REF!</v>
      </c>
      <c r="C2520" s="383">
        <f>STS002b!E58</f>
        <v>0</v>
      </c>
      <c r="D2520" t="s">
        <v>724</v>
      </c>
    </row>
    <row r="2521" spans="1:4" x14ac:dyDescent="0.2">
      <c r="A2521" s="382">
        <v>8350305</v>
      </c>
      <c r="B2521" s="382" t="e">
        <f>#REF!</f>
        <v>#REF!</v>
      </c>
      <c r="C2521" s="383">
        <f>STS002b!E59</f>
        <v>0</v>
      </c>
      <c r="D2521" t="s">
        <v>724</v>
      </c>
    </row>
    <row r="2522" spans="1:4" x14ac:dyDescent="0.2">
      <c r="A2522" s="382">
        <v>8510108</v>
      </c>
      <c r="B2522" s="382" t="e">
        <f>#REF!</f>
        <v>#REF!</v>
      </c>
      <c r="C2522" s="383">
        <f>LTS001a!H10</f>
        <v>0</v>
      </c>
      <c r="D2522" t="s">
        <v>724</v>
      </c>
    </row>
    <row r="2523" spans="1:4" x14ac:dyDescent="0.2">
      <c r="A2523" s="382">
        <v>8510109</v>
      </c>
      <c r="B2523" s="382" t="e">
        <f>#REF!</f>
        <v>#REF!</v>
      </c>
      <c r="C2523" s="383">
        <f>LTS001a!I10</f>
        <v>0</v>
      </c>
      <c r="D2523" t="s">
        <v>724</v>
      </c>
    </row>
    <row r="2524" spans="1:4" x14ac:dyDescent="0.2">
      <c r="A2524" s="382">
        <v>8510208</v>
      </c>
      <c r="B2524" s="382" t="e">
        <f>#REF!</f>
        <v>#REF!</v>
      </c>
      <c r="C2524" s="383">
        <f>LTS001a!H11</f>
        <v>0</v>
      </c>
      <c r="D2524" t="s">
        <v>724</v>
      </c>
    </row>
    <row r="2525" spans="1:4" x14ac:dyDescent="0.2">
      <c r="A2525" s="382">
        <v>8510209</v>
      </c>
      <c r="B2525" s="382" t="e">
        <f>#REF!</f>
        <v>#REF!</v>
      </c>
      <c r="C2525" s="383">
        <f>LTS001a!I11</f>
        <v>0</v>
      </c>
      <c r="D2525" t="s">
        <v>724</v>
      </c>
    </row>
    <row r="2526" spans="1:4" x14ac:dyDescent="0.2">
      <c r="A2526" s="382">
        <v>8510308</v>
      </c>
      <c r="B2526" s="382" t="e">
        <f>#REF!</f>
        <v>#REF!</v>
      </c>
      <c r="C2526" s="383">
        <f>LTS001a!H12</f>
        <v>0</v>
      </c>
      <c r="D2526" t="s">
        <v>724</v>
      </c>
    </row>
    <row r="2527" spans="1:4" x14ac:dyDescent="0.2">
      <c r="A2527" s="382">
        <v>8510309</v>
      </c>
      <c r="B2527" s="382" t="e">
        <f>#REF!</f>
        <v>#REF!</v>
      </c>
      <c r="C2527" s="383">
        <f>LTS001a!I12</f>
        <v>0</v>
      </c>
      <c r="D2527" t="s">
        <v>724</v>
      </c>
    </row>
    <row r="2528" spans="1:4" x14ac:dyDescent="0.2">
      <c r="A2528" s="382">
        <v>8510408</v>
      </c>
      <c r="B2528" s="382" t="e">
        <f>#REF!</f>
        <v>#REF!</v>
      </c>
      <c r="C2528" s="383">
        <f>LTS001a!H13</f>
        <v>0</v>
      </c>
      <c r="D2528" t="s">
        <v>724</v>
      </c>
    </row>
    <row r="2529" spans="1:4" x14ac:dyDescent="0.2">
      <c r="A2529" s="382">
        <v>8510409</v>
      </c>
      <c r="B2529" s="382" t="e">
        <f>#REF!</f>
        <v>#REF!</v>
      </c>
      <c r="C2529" s="383">
        <f>LTS001a!I13</f>
        <v>0</v>
      </c>
      <c r="D2529" t="s">
        <v>724</v>
      </c>
    </row>
    <row r="2530" spans="1:4" x14ac:dyDescent="0.2">
      <c r="A2530" s="382">
        <v>8510508</v>
      </c>
      <c r="B2530" s="382" t="e">
        <f>#REF!</f>
        <v>#REF!</v>
      </c>
      <c r="C2530" s="383">
        <f>LTS001a!H14</f>
        <v>0</v>
      </c>
      <c r="D2530" t="s">
        <v>724</v>
      </c>
    </row>
    <row r="2531" spans="1:4" x14ac:dyDescent="0.2">
      <c r="A2531" s="382">
        <v>8510509</v>
      </c>
      <c r="B2531" s="382" t="e">
        <f>#REF!</f>
        <v>#REF!</v>
      </c>
      <c r="C2531" s="383">
        <f>LTS001a!I14</f>
        <v>0</v>
      </c>
      <c r="D2531" t="s">
        <v>724</v>
      </c>
    </row>
    <row r="2532" spans="1:4" x14ac:dyDescent="0.2">
      <c r="A2532" s="382">
        <v>8510608</v>
      </c>
      <c r="B2532" s="382" t="e">
        <f>#REF!</f>
        <v>#REF!</v>
      </c>
      <c r="C2532" s="383">
        <f>LTS001a!H15</f>
        <v>0</v>
      </c>
      <c r="D2532" t="s">
        <v>724</v>
      </c>
    </row>
    <row r="2533" spans="1:4" x14ac:dyDescent="0.2">
      <c r="A2533" s="382">
        <v>8510609</v>
      </c>
      <c r="B2533" s="382" t="e">
        <f>#REF!</f>
        <v>#REF!</v>
      </c>
      <c r="C2533" s="383">
        <f>LTS001a!I15</f>
        <v>0</v>
      </c>
      <c r="D2533" t="s">
        <v>724</v>
      </c>
    </row>
    <row r="2534" spans="1:4" x14ac:dyDescent="0.2">
      <c r="A2534" s="382">
        <v>8510708</v>
      </c>
      <c r="B2534" s="382" t="e">
        <f>#REF!</f>
        <v>#REF!</v>
      </c>
      <c r="C2534" s="383">
        <f>LTS001a!H16</f>
        <v>0</v>
      </c>
      <c r="D2534" t="s">
        <v>724</v>
      </c>
    </row>
    <row r="2535" spans="1:4" x14ac:dyDescent="0.2">
      <c r="A2535" s="382">
        <v>8510709</v>
      </c>
      <c r="B2535" s="382" t="e">
        <f>#REF!</f>
        <v>#REF!</v>
      </c>
      <c r="C2535" s="383">
        <f>LTS001a!I16</f>
        <v>0</v>
      </c>
      <c r="D2535" t="s">
        <v>724</v>
      </c>
    </row>
    <row r="2536" spans="1:4" x14ac:dyDescent="0.2">
      <c r="A2536" s="382">
        <v>8510808</v>
      </c>
      <c r="B2536" s="382" t="e">
        <f>#REF!</f>
        <v>#REF!</v>
      </c>
      <c r="C2536" s="383">
        <f>LTS001a!H17</f>
        <v>0</v>
      </c>
      <c r="D2536" t="s">
        <v>724</v>
      </c>
    </row>
    <row r="2537" spans="1:4" x14ac:dyDescent="0.2">
      <c r="A2537" s="382">
        <v>8510809</v>
      </c>
      <c r="B2537" s="382" t="e">
        <f>#REF!</f>
        <v>#REF!</v>
      </c>
      <c r="C2537" s="383">
        <f>LTS001a!I17</f>
        <v>0</v>
      </c>
      <c r="D2537" t="s">
        <v>724</v>
      </c>
    </row>
    <row r="2538" spans="1:4" x14ac:dyDescent="0.2">
      <c r="A2538" s="382">
        <v>8510908</v>
      </c>
      <c r="B2538" s="382" t="e">
        <f>#REF!</f>
        <v>#REF!</v>
      </c>
      <c r="C2538" s="383">
        <f>LTS001a!H18</f>
        <v>0</v>
      </c>
      <c r="D2538" t="s">
        <v>724</v>
      </c>
    </row>
    <row r="2539" spans="1:4" x14ac:dyDescent="0.2">
      <c r="A2539" s="382">
        <v>8510909</v>
      </c>
      <c r="B2539" s="382" t="e">
        <f>#REF!</f>
        <v>#REF!</v>
      </c>
      <c r="C2539" s="383">
        <f>LTS001a!I18</f>
        <v>0</v>
      </c>
      <c r="D2539" t="s">
        <v>724</v>
      </c>
    </row>
    <row r="2540" spans="1:4" x14ac:dyDescent="0.2">
      <c r="A2540" s="382">
        <v>8511008</v>
      </c>
      <c r="B2540" s="382" t="e">
        <f>#REF!</f>
        <v>#REF!</v>
      </c>
      <c r="C2540" s="383">
        <f>LTS001a!H19</f>
        <v>0</v>
      </c>
      <c r="D2540" t="s">
        <v>724</v>
      </c>
    </row>
    <row r="2541" spans="1:4" x14ac:dyDescent="0.2">
      <c r="A2541" s="382">
        <v>8511009</v>
      </c>
      <c r="B2541" s="382" t="e">
        <f>#REF!</f>
        <v>#REF!</v>
      </c>
      <c r="C2541" s="383">
        <f>LTS001a!I19</f>
        <v>0</v>
      </c>
      <c r="D2541" t="s">
        <v>724</v>
      </c>
    </row>
    <row r="2542" spans="1:4" x14ac:dyDescent="0.2">
      <c r="A2542" s="382">
        <v>8511108</v>
      </c>
      <c r="B2542" s="382" t="e">
        <f>#REF!</f>
        <v>#REF!</v>
      </c>
      <c r="C2542" s="383">
        <f>LTS001a!H20</f>
        <v>0</v>
      </c>
      <c r="D2542" t="s">
        <v>724</v>
      </c>
    </row>
    <row r="2543" spans="1:4" x14ac:dyDescent="0.2">
      <c r="A2543" s="382">
        <v>8511109</v>
      </c>
      <c r="B2543" s="382" t="e">
        <f>#REF!</f>
        <v>#REF!</v>
      </c>
      <c r="C2543" s="383">
        <f>LTS001a!I20</f>
        <v>0</v>
      </c>
      <c r="D2543" t="s">
        <v>724</v>
      </c>
    </row>
    <row r="2544" spans="1:4" x14ac:dyDescent="0.2">
      <c r="A2544" s="382">
        <v>8520108</v>
      </c>
      <c r="B2544" s="382" t="e">
        <f>#REF!</f>
        <v>#REF!</v>
      </c>
      <c r="C2544" s="383">
        <f>LTS001a!H27</f>
        <v>0</v>
      </c>
      <c r="D2544" t="s">
        <v>724</v>
      </c>
    </row>
    <row r="2545" spans="1:4" x14ac:dyDescent="0.2">
      <c r="A2545" s="382">
        <v>8520109</v>
      </c>
      <c r="B2545" s="382" t="e">
        <f>#REF!</f>
        <v>#REF!</v>
      </c>
      <c r="C2545" s="383">
        <f>LTS001a!I27</f>
        <v>0</v>
      </c>
      <c r="D2545" t="s">
        <v>724</v>
      </c>
    </row>
    <row r="2546" spans="1:4" x14ac:dyDescent="0.2">
      <c r="A2546" s="382">
        <v>8520208</v>
      </c>
      <c r="B2546" s="382" t="e">
        <f>#REF!</f>
        <v>#REF!</v>
      </c>
      <c r="C2546" s="383">
        <f>LTS001a!H28</f>
        <v>0</v>
      </c>
      <c r="D2546" t="s">
        <v>724</v>
      </c>
    </row>
    <row r="2547" spans="1:4" x14ac:dyDescent="0.2">
      <c r="A2547" s="382">
        <v>8520209</v>
      </c>
      <c r="B2547" s="382" t="e">
        <f>#REF!</f>
        <v>#REF!</v>
      </c>
      <c r="C2547" s="383">
        <f>LTS001a!I28</f>
        <v>0</v>
      </c>
      <c r="D2547" t="s">
        <v>724</v>
      </c>
    </row>
    <row r="2548" spans="1:4" x14ac:dyDescent="0.2">
      <c r="A2548" s="382">
        <v>8520308</v>
      </c>
      <c r="B2548" s="382" t="e">
        <f>#REF!</f>
        <v>#REF!</v>
      </c>
      <c r="C2548" s="383">
        <f>LTS001a!H29</f>
        <v>0</v>
      </c>
      <c r="D2548" t="s">
        <v>724</v>
      </c>
    </row>
    <row r="2549" spans="1:4" x14ac:dyDescent="0.2">
      <c r="A2549" s="382">
        <v>8520309</v>
      </c>
      <c r="B2549" s="382" t="e">
        <f>#REF!</f>
        <v>#REF!</v>
      </c>
      <c r="C2549" s="383">
        <f>LTS001a!I29</f>
        <v>0</v>
      </c>
      <c r="D2549" t="s">
        <v>724</v>
      </c>
    </row>
    <row r="2550" spans="1:4" x14ac:dyDescent="0.2">
      <c r="A2550" s="382">
        <v>8520408</v>
      </c>
      <c r="B2550" s="382" t="e">
        <f>#REF!</f>
        <v>#REF!</v>
      </c>
      <c r="C2550" s="383">
        <f>LTS001a!H30</f>
        <v>0</v>
      </c>
      <c r="D2550" t="s">
        <v>724</v>
      </c>
    </row>
    <row r="2551" spans="1:4" x14ac:dyDescent="0.2">
      <c r="A2551" s="382">
        <v>8520409</v>
      </c>
      <c r="B2551" s="382" t="e">
        <f>#REF!</f>
        <v>#REF!</v>
      </c>
      <c r="C2551" s="383">
        <f>LTS001a!I30</f>
        <v>0</v>
      </c>
      <c r="D2551" t="s">
        <v>724</v>
      </c>
    </row>
    <row r="2552" spans="1:4" x14ac:dyDescent="0.2">
      <c r="A2552" s="382">
        <v>8520508</v>
      </c>
      <c r="B2552" s="382" t="e">
        <f>#REF!</f>
        <v>#REF!</v>
      </c>
      <c r="C2552" s="383">
        <f>LTS001a!H31</f>
        <v>0</v>
      </c>
      <c r="D2552" t="s">
        <v>724</v>
      </c>
    </row>
    <row r="2553" spans="1:4" x14ac:dyDescent="0.2">
      <c r="A2553" s="382">
        <v>8520509</v>
      </c>
      <c r="B2553" s="382" t="e">
        <f>#REF!</f>
        <v>#REF!</v>
      </c>
      <c r="C2553" s="383">
        <f>LTS001a!I31</f>
        <v>0</v>
      </c>
      <c r="D2553" t="s">
        <v>724</v>
      </c>
    </row>
    <row r="2554" spans="1:4" x14ac:dyDescent="0.2">
      <c r="A2554" s="382">
        <v>8520608</v>
      </c>
      <c r="B2554" s="382" t="e">
        <f>#REF!</f>
        <v>#REF!</v>
      </c>
      <c r="C2554" s="383">
        <f>LTS001a!H32</f>
        <v>0</v>
      </c>
      <c r="D2554" t="s">
        <v>724</v>
      </c>
    </row>
    <row r="2555" spans="1:4" x14ac:dyDescent="0.2">
      <c r="A2555" s="382">
        <v>8520609</v>
      </c>
      <c r="B2555" s="382" t="e">
        <f>#REF!</f>
        <v>#REF!</v>
      </c>
      <c r="C2555" s="383">
        <f>LTS001a!I32</f>
        <v>0</v>
      </c>
      <c r="D2555" t="s">
        <v>724</v>
      </c>
    </row>
    <row r="2556" spans="1:4" x14ac:dyDescent="0.2">
      <c r="A2556" s="382">
        <v>8520708</v>
      </c>
      <c r="B2556" s="382" t="e">
        <f>#REF!</f>
        <v>#REF!</v>
      </c>
      <c r="C2556" s="383">
        <f>LTS001a!H33</f>
        <v>0</v>
      </c>
      <c r="D2556" t="s">
        <v>724</v>
      </c>
    </row>
    <row r="2557" spans="1:4" x14ac:dyDescent="0.2">
      <c r="A2557" s="382">
        <v>8520709</v>
      </c>
      <c r="B2557" s="382" t="e">
        <f>#REF!</f>
        <v>#REF!</v>
      </c>
      <c r="C2557" s="383">
        <f>LTS001a!I33</f>
        <v>0</v>
      </c>
      <c r="D2557" t="s">
        <v>724</v>
      </c>
    </row>
    <row r="2558" spans="1:4" x14ac:dyDescent="0.2">
      <c r="A2558" s="382">
        <v>8520808</v>
      </c>
      <c r="B2558" s="382" t="e">
        <f>#REF!</f>
        <v>#REF!</v>
      </c>
      <c r="C2558" s="383">
        <f>LTS001a!H34</f>
        <v>0</v>
      </c>
      <c r="D2558" t="s">
        <v>724</v>
      </c>
    </row>
    <row r="2559" spans="1:4" x14ac:dyDescent="0.2">
      <c r="A2559" s="382">
        <v>8520809</v>
      </c>
      <c r="B2559" s="382" t="e">
        <f>#REF!</f>
        <v>#REF!</v>
      </c>
      <c r="C2559" s="383">
        <f>LTS001a!I34</f>
        <v>0</v>
      </c>
      <c r="D2559" t="s">
        <v>724</v>
      </c>
    </row>
    <row r="2560" spans="1:4" x14ac:dyDescent="0.2">
      <c r="A2560" s="382">
        <v>8520908</v>
      </c>
      <c r="B2560" s="382" t="e">
        <f>#REF!</f>
        <v>#REF!</v>
      </c>
      <c r="C2560" s="383">
        <f>LTS001a!H35</f>
        <v>0</v>
      </c>
      <c r="D2560" t="s">
        <v>724</v>
      </c>
    </row>
    <row r="2561" spans="1:4" x14ac:dyDescent="0.2">
      <c r="A2561" s="382">
        <v>8520909</v>
      </c>
      <c r="B2561" s="382" t="e">
        <f>#REF!</f>
        <v>#REF!</v>
      </c>
      <c r="C2561" s="383">
        <f>LTS001a!I35</f>
        <v>0</v>
      </c>
      <c r="D2561" t="s">
        <v>724</v>
      </c>
    </row>
    <row r="2562" spans="1:4" x14ac:dyDescent="0.2">
      <c r="A2562" s="382">
        <v>8521008</v>
      </c>
      <c r="B2562" s="382" t="e">
        <f>#REF!</f>
        <v>#REF!</v>
      </c>
      <c r="C2562" s="383">
        <f>LTS001a!H36</f>
        <v>0</v>
      </c>
      <c r="D2562" t="s">
        <v>724</v>
      </c>
    </row>
    <row r="2563" spans="1:4" x14ac:dyDescent="0.2">
      <c r="A2563" s="382">
        <v>8521009</v>
      </c>
      <c r="B2563" s="382" t="e">
        <f>#REF!</f>
        <v>#REF!</v>
      </c>
      <c r="C2563" s="383">
        <f>LTS001a!I36</f>
        <v>0</v>
      </c>
      <c r="D2563" t="s">
        <v>724</v>
      </c>
    </row>
    <row r="2564" spans="1:4" x14ac:dyDescent="0.2">
      <c r="A2564" s="382">
        <v>8521108</v>
      </c>
      <c r="B2564" s="382" t="e">
        <f>#REF!</f>
        <v>#REF!</v>
      </c>
      <c r="C2564" s="383">
        <f>LTS001a!H37</f>
        <v>0</v>
      </c>
      <c r="D2564" t="s">
        <v>724</v>
      </c>
    </row>
    <row r="2565" spans="1:4" x14ac:dyDescent="0.2">
      <c r="A2565" s="382">
        <v>8521109</v>
      </c>
      <c r="B2565" s="382" t="e">
        <f>#REF!</f>
        <v>#REF!</v>
      </c>
      <c r="C2565" s="383">
        <f>LTS001a!I37</f>
        <v>0</v>
      </c>
      <c r="D2565" t="s">
        <v>724</v>
      </c>
    </row>
    <row r="2566" spans="1:4" x14ac:dyDescent="0.2">
      <c r="A2566" s="383">
        <v>8600108</v>
      </c>
      <c r="B2566" s="382" t="e">
        <f>#REF!</f>
        <v>#REF!</v>
      </c>
      <c r="C2566" s="383">
        <f>LTS001b!H10</f>
        <v>0</v>
      </c>
      <c r="D2566" t="s">
        <v>724</v>
      </c>
    </row>
    <row r="2567" spans="1:4" x14ac:dyDescent="0.2">
      <c r="A2567" s="383">
        <v>8600109</v>
      </c>
      <c r="B2567" s="382" t="e">
        <f>#REF!</f>
        <v>#REF!</v>
      </c>
      <c r="C2567" s="383">
        <f>LTS001b!I10</f>
        <v>0</v>
      </c>
      <c r="D2567" t="s">
        <v>724</v>
      </c>
    </row>
    <row r="2568" spans="1:4" x14ac:dyDescent="0.2">
      <c r="A2568" s="383">
        <v>8600208</v>
      </c>
      <c r="B2568" s="382" t="e">
        <f>#REF!</f>
        <v>#REF!</v>
      </c>
      <c r="C2568" s="383">
        <f>LTS001b!H11</f>
        <v>0</v>
      </c>
      <c r="D2568" t="s">
        <v>724</v>
      </c>
    </row>
    <row r="2569" spans="1:4" x14ac:dyDescent="0.2">
      <c r="A2569" s="383">
        <v>8600209</v>
      </c>
      <c r="B2569" s="382" t="e">
        <f>#REF!</f>
        <v>#REF!</v>
      </c>
      <c r="C2569" s="383">
        <f>LTS001b!I11</f>
        <v>0</v>
      </c>
      <c r="D2569" t="s">
        <v>724</v>
      </c>
    </row>
    <row r="2570" spans="1:4" x14ac:dyDescent="0.2">
      <c r="A2570" s="383">
        <v>8600308</v>
      </c>
      <c r="B2570" s="382" t="e">
        <f>#REF!</f>
        <v>#REF!</v>
      </c>
      <c r="C2570" s="383">
        <f>LTS001b!H12</f>
        <v>0</v>
      </c>
      <c r="D2570" t="s">
        <v>724</v>
      </c>
    </row>
    <row r="2571" spans="1:4" x14ac:dyDescent="0.2">
      <c r="A2571" s="383">
        <v>8600309</v>
      </c>
      <c r="B2571" s="382" t="e">
        <f>#REF!</f>
        <v>#REF!</v>
      </c>
      <c r="C2571" s="383">
        <f>LTS001b!I12</f>
        <v>0</v>
      </c>
      <c r="D2571" t="s">
        <v>724</v>
      </c>
    </row>
    <row r="2572" spans="1:4" x14ac:dyDescent="0.2">
      <c r="A2572" s="383">
        <v>8600408</v>
      </c>
      <c r="B2572" s="382" t="e">
        <f>#REF!</f>
        <v>#REF!</v>
      </c>
      <c r="C2572" s="383">
        <f>LTS001b!H13</f>
        <v>0</v>
      </c>
      <c r="D2572" t="s">
        <v>724</v>
      </c>
    </row>
    <row r="2573" spans="1:4" x14ac:dyDescent="0.2">
      <c r="A2573" s="383">
        <v>8600409</v>
      </c>
      <c r="B2573" s="382" t="e">
        <f>#REF!</f>
        <v>#REF!</v>
      </c>
      <c r="C2573" s="383">
        <f>LTS001b!I13</f>
        <v>0</v>
      </c>
      <c r="D2573" t="s">
        <v>724</v>
      </c>
    </row>
    <row r="2574" spans="1:4" x14ac:dyDescent="0.2">
      <c r="A2574" s="383">
        <v>8600508</v>
      </c>
      <c r="B2574" s="382" t="e">
        <f>#REF!</f>
        <v>#REF!</v>
      </c>
      <c r="C2574" s="383">
        <f>LTS001b!H14</f>
        <v>0</v>
      </c>
      <c r="D2574" t="s">
        <v>724</v>
      </c>
    </row>
    <row r="2575" spans="1:4" x14ac:dyDescent="0.2">
      <c r="A2575" s="383">
        <v>8600509</v>
      </c>
      <c r="B2575" s="382" t="e">
        <f>#REF!</f>
        <v>#REF!</v>
      </c>
      <c r="C2575" s="383">
        <f>LTS001b!I14</f>
        <v>0</v>
      </c>
      <c r="D2575" t="s">
        <v>724</v>
      </c>
    </row>
    <row r="2576" spans="1:4" x14ac:dyDescent="0.2">
      <c r="A2576" s="383">
        <v>8600608</v>
      </c>
      <c r="B2576" s="382" t="e">
        <f>#REF!</f>
        <v>#REF!</v>
      </c>
      <c r="C2576" s="383">
        <f>LTS001b!H15</f>
        <v>0</v>
      </c>
      <c r="D2576" t="s">
        <v>724</v>
      </c>
    </row>
    <row r="2577" spans="1:4" x14ac:dyDescent="0.2">
      <c r="A2577" s="383">
        <v>8600609</v>
      </c>
      <c r="B2577" s="382" t="e">
        <f>#REF!</f>
        <v>#REF!</v>
      </c>
      <c r="C2577" s="383">
        <f>LTS001b!I15</f>
        <v>0</v>
      </c>
      <c r="D2577" t="s">
        <v>724</v>
      </c>
    </row>
    <row r="2578" spans="1:4" x14ac:dyDescent="0.2">
      <c r="A2578" s="383">
        <v>8600708</v>
      </c>
      <c r="B2578" s="382" t="e">
        <f>#REF!</f>
        <v>#REF!</v>
      </c>
      <c r="C2578" s="383">
        <f>LTS001b!H16</f>
        <v>0</v>
      </c>
      <c r="D2578" t="s">
        <v>724</v>
      </c>
    </row>
    <row r="2579" spans="1:4" x14ac:dyDescent="0.2">
      <c r="A2579" s="383">
        <v>8600709</v>
      </c>
      <c r="B2579" s="382" t="e">
        <f>#REF!</f>
        <v>#REF!</v>
      </c>
      <c r="C2579" s="383">
        <f>LTS001b!I16</f>
        <v>0</v>
      </c>
      <c r="D2579" t="s">
        <v>724</v>
      </c>
    </row>
    <row r="2580" spans="1:4" x14ac:dyDescent="0.2">
      <c r="A2580" s="383">
        <v>8600808</v>
      </c>
      <c r="B2580" s="382" t="e">
        <f>#REF!</f>
        <v>#REF!</v>
      </c>
      <c r="C2580" s="383">
        <f>LTS001b!H17</f>
        <v>0</v>
      </c>
      <c r="D2580" t="s">
        <v>724</v>
      </c>
    </row>
    <row r="2581" spans="1:4" x14ac:dyDescent="0.2">
      <c r="A2581" s="383">
        <v>8600809</v>
      </c>
      <c r="B2581" s="382" t="e">
        <f>#REF!</f>
        <v>#REF!</v>
      </c>
      <c r="C2581" s="383">
        <f>LTS001b!I17</f>
        <v>0</v>
      </c>
      <c r="D2581" t="s">
        <v>724</v>
      </c>
    </row>
    <row r="2582" spans="1:4" x14ac:dyDescent="0.2">
      <c r="A2582" s="383">
        <v>8600908</v>
      </c>
      <c r="B2582" s="382" t="e">
        <f>#REF!</f>
        <v>#REF!</v>
      </c>
      <c r="C2582" s="383">
        <f>LTS001b!H18</f>
        <v>0</v>
      </c>
      <c r="D2582" t="s">
        <v>724</v>
      </c>
    </row>
    <row r="2583" spans="1:4" x14ac:dyDescent="0.2">
      <c r="A2583" s="383">
        <v>8600909</v>
      </c>
      <c r="B2583" s="382" t="e">
        <f>#REF!</f>
        <v>#REF!</v>
      </c>
      <c r="C2583" s="383">
        <f>LTS001b!I18</f>
        <v>0</v>
      </c>
      <c r="D2583" t="s">
        <v>724</v>
      </c>
    </row>
    <row r="2584" spans="1:4" x14ac:dyDescent="0.2">
      <c r="A2584" s="383">
        <v>8601008</v>
      </c>
      <c r="B2584" s="382" t="e">
        <f>#REF!</f>
        <v>#REF!</v>
      </c>
      <c r="C2584" s="383">
        <f>LTS001b!H19</f>
        <v>0</v>
      </c>
      <c r="D2584" t="s">
        <v>724</v>
      </c>
    </row>
    <row r="2585" spans="1:4" x14ac:dyDescent="0.2">
      <c r="A2585" s="383">
        <v>8601009</v>
      </c>
      <c r="B2585" s="382" t="e">
        <f>#REF!</f>
        <v>#REF!</v>
      </c>
      <c r="C2585" s="383">
        <f>LTS001b!I19</f>
        <v>0</v>
      </c>
      <c r="D2585" t="s">
        <v>724</v>
      </c>
    </row>
    <row r="2586" spans="1:4" x14ac:dyDescent="0.2">
      <c r="A2586" s="383">
        <v>8601108</v>
      </c>
      <c r="B2586" s="382" t="e">
        <f>#REF!</f>
        <v>#REF!</v>
      </c>
      <c r="C2586" s="383">
        <f>LTS001b!H20</f>
        <v>0</v>
      </c>
      <c r="D2586" t="s">
        <v>724</v>
      </c>
    </row>
    <row r="2587" spans="1:4" x14ac:dyDescent="0.2">
      <c r="A2587" s="383">
        <v>8601109</v>
      </c>
      <c r="B2587" s="382" t="e">
        <f>#REF!</f>
        <v>#REF!</v>
      </c>
      <c r="C2587" s="383">
        <f>LTS001b!I20</f>
        <v>0</v>
      </c>
      <c r="D2587" t="s">
        <v>724</v>
      </c>
    </row>
    <row r="2588" spans="1:4" x14ac:dyDescent="0.2">
      <c r="A2588" s="383">
        <v>8610108</v>
      </c>
      <c r="B2588" s="382" t="e">
        <f>#REF!</f>
        <v>#REF!</v>
      </c>
      <c r="C2588" s="383">
        <f>LTS001b!H27</f>
        <v>0</v>
      </c>
      <c r="D2588" t="s">
        <v>724</v>
      </c>
    </row>
    <row r="2589" spans="1:4" x14ac:dyDescent="0.2">
      <c r="A2589" s="383">
        <v>8610109</v>
      </c>
      <c r="B2589" s="382" t="e">
        <f>#REF!</f>
        <v>#REF!</v>
      </c>
      <c r="C2589" s="383">
        <f>LTS001b!I27</f>
        <v>0</v>
      </c>
      <c r="D2589" t="s">
        <v>724</v>
      </c>
    </row>
    <row r="2590" spans="1:4" x14ac:dyDescent="0.2">
      <c r="A2590" s="383">
        <v>8610208</v>
      </c>
      <c r="B2590" s="382" t="e">
        <f>#REF!</f>
        <v>#REF!</v>
      </c>
      <c r="C2590" s="383">
        <f>LTS001b!H28</f>
        <v>0</v>
      </c>
      <c r="D2590" t="s">
        <v>724</v>
      </c>
    </row>
    <row r="2591" spans="1:4" x14ac:dyDescent="0.2">
      <c r="A2591" s="383">
        <v>8610209</v>
      </c>
      <c r="B2591" s="382" t="e">
        <f>#REF!</f>
        <v>#REF!</v>
      </c>
      <c r="C2591" s="383">
        <f>LTS001b!I28</f>
        <v>0</v>
      </c>
      <c r="D2591" t="s">
        <v>724</v>
      </c>
    </row>
    <row r="2592" spans="1:4" x14ac:dyDescent="0.2">
      <c r="A2592" s="383">
        <v>8610308</v>
      </c>
      <c r="B2592" s="382" t="e">
        <f>#REF!</f>
        <v>#REF!</v>
      </c>
      <c r="C2592" s="383">
        <f>LTS001b!H29</f>
        <v>0</v>
      </c>
      <c r="D2592" t="s">
        <v>724</v>
      </c>
    </row>
    <row r="2593" spans="1:4" x14ac:dyDescent="0.2">
      <c r="A2593" s="383">
        <v>8610309</v>
      </c>
      <c r="B2593" s="382" t="e">
        <f>#REF!</f>
        <v>#REF!</v>
      </c>
      <c r="C2593" s="383">
        <f>LTS001b!I29</f>
        <v>0</v>
      </c>
      <c r="D2593" t="s">
        <v>724</v>
      </c>
    </row>
    <row r="2594" spans="1:4" x14ac:dyDescent="0.2">
      <c r="A2594" s="383">
        <v>8610408</v>
      </c>
      <c r="B2594" s="382" t="e">
        <f>#REF!</f>
        <v>#REF!</v>
      </c>
      <c r="C2594" s="383">
        <f>LTS001b!H30</f>
        <v>0</v>
      </c>
      <c r="D2594" t="s">
        <v>724</v>
      </c>
    </row>
    <row r="2595" spans="1:4" x14ac:dyDescent="0.2">
      <c r="A2595" s="383">
        <v>8610409</v>
      </c>
      <c r="B2595" s="382" t="e">
        <f>#REF!</f>
        <v>#REF!</v>
      </c>
      <c r="C2595" s="383">
        <f>LTS001b!I30</f>
        <v>0</v>
      </c>
      <c r="D2595" t="s">
        <v>724</v>
      </c>
    </row>
    <row r="2596" spans="1:4" x14ac:dyDescent="0.2">
      <c r="A2596" s="383">
        <v>8610508</v>
      </c>
      <c r="B2596" s="382" t="e">
        <f>#REF!</f>
        <v>#REF!</v>
      </c>
      <c r="C2596" s="383">
        <f>LTS001b!H31</f>
        <v>0</v>
      </c>
      <c r="D2596" t="s">
        <v>724</v>
      </c>
    </row>
    <row r="2597" spans="1:4" x14ac:dyDescent="0.2">
      <c r="A2597" s="383">
        <v>8610509</v>
      </c>
      <c r="B2597" s="382" t="e">
        <f>#REF!</f>
        <v>#REF!</v>
      </c>
      <c r="C2597" s="383">
        <f>LTS001b!I31</f>
        <v>0</v>
      </c>
      <c r="D2597" t="s">
        <v>724</v>
      </c>
    </row>
    <row r="2598" spans="1:4" x14ac:dyDescent="0.2">
      <c r="A2598" s="383">
        <v>8610608</v>
      </c>
      <c r="B2598" s="382" t="e">
        <f>#REF!</f>
        <v>#REF!</v>
      </c>
      <c r="C2598" s="383">
        <f>LTS001b!H32</f>
        <v>0</v>
      </c>
      <c r="D2598" t="s">
        <v>724</v>
      </c>
    </row>
    <row r="2599" spans="1:4" x14ac:dyDescent="0.2">
      <c r="A2599" s="383">
        <v>8610609</v>
      </c>
      <c r="B2599" s="382" t="e">
        <f>#REF!</f>
        <v>#REF!</v>
      </c>
      <c r="C2599" s="383">
        <f>LTS001b!I32</f>
        <v>0</v>
      </c>
      <c r="D2599" t="s">
        <v>724</v>
      </c>
    </row>
    <row r="2600" spans="1:4" x14ac:dyDescent="0.2">
      <c r="A2600" s="383">
        <v>8610708</v>
      </c>
      <c r="B2600" s="382" t="e">
        <f>#REF!</f>
        <v>#REF!</v>
      </c>
      <c r="C2600" s="383">
        <f>LTS001b!H33</f>
        <v>0</v>
      </c>
      <c r="D2600" t="s">
        <v>724</v>
      </c>
    </row>
    <row r="2601" spans="1:4" x14ac:dyDescent="0.2">
      <c r="A2601" s="383">
        <v>8610709</v>
      </c>
      <c r="B2601" s="382" t="e">
        <f>#REF!</f>
        <v>#REF!</v>
      </c>
      <c r="C2601" s="383">
        <f>LTS001b!I33</f>
        <v>0</v>
      </c>
      <c r="D2601" t="s">
        <v>724</v>
      </c>
    </row>
    <row r="2602" spans="1:4" x14ac:dyDescent="0.2">
      <c r="A2602" s="383">
        <v>8610808</v>
      </c>
      <c r="B2602" s="382" t="e">
        <f>#REF!</f>
        <v>#REF!</v>
      </c>
      <c r="C2602" s="383">
        <f>LTS001b!H34</f>
        <v>0</v>
      </c>
      <c r="D2602" t="s">
        <v>724</v>
      </c>
    </row>
    <row r="2603" spans="1:4" x14ac:dyDescent="0.2">
      <c r="A2603" s="383">
        <v>8610809</v>
      </c>
      <c r="B2603" s="382" t="e">
        <f>#REF!</f>
        <v>#REF!</v>
      </c>
      <c r="C2603" s="383">
        <f>LTS001b!I34</f>
        <v>0</v>
      </c>
      <c r="D2603" t="s">
        <v>724</v>
      </c>
    </row>
    <row r="2604" spans="1:4" x14ac:dyDescent="0.2">
      <c r="A2604" s="383">
        <v>8610908</v>
      </c>
      <c r="B2604" s="382" t="e">
        <f>#REF!</f>
        <v>#REF!</v>
      </c>
      <c r="C2604" s="383">
        <f>LTS001b!H35</f>
        <v>0</v>
      </c>
      <c r="D2604" t="s">
        <v>724</v>
      </c>
    </row>
    <row r="2605" spans="1:4" x14ac:dyDescent="0.2">
      <c r="A2605" s="383">
        <v>8610909</v>
      </c>
      <c r="B2605" s="382" t="e">
        <f>#REF!</f>
        <v>#REF!</v>
      </c>
      <c r="C2605" s="383">
        <f>LTS001b!I35</f>
        <v>0</v>
      </c>
      <c r="D2605" t="s">
        <v>724</v>
      </c>
    </row>
    <row r="2606" spans="1:4" x14ac:dyDescent="0.2">
      <c r="A2606" s="383">
        <v>8611008</v>
      </c>
      <c r="B2606" s="382" t="e">
        <f>#REF!</f>
        <v>#REF!</v>
      </c>
      <c r="C2606" s="383">
        <f>LTS001b!H36</f>
        <v>0</v>
      </c>
      <c r="D2606" t="s">
        <v>724</v>
      </c>
    </row>
    <row r="2607" spans="1:4" x14ac:dyDescent="0.2">
      <c r="A2607" s="383">
        <v>8611009</v>
      </c>
      <c r="B2607" s="382" t="e">
        <f>#REF!</f>
        <v>#REF!</v>
      </c>
      <c r="C2607" s="383">
        <f>LTS001b!I36</f>
        <v>0</v>
      </c>
      <c r="D2607" t="s">
        <v>724</v>
      </c>
    </row>
    <row r="2608" spans="1:4" x14ac:dyDescent="0.2">
      <c r="A2608" s="383">
        <v>8611108</v>
      </c>
      <c r="B2608" s="382" t="e">
        <f>#REF!</f>
        <v>#REF!</v>
      </c>
      <c r="C2608" s="383">
        <f>LTS001b!H37</f>
        <v>0</v>
      </c>
      <c r="D2608" t="s">
        <v>724</v>
      </c>
    </row>
    <row r="2609" spans="1:4" x14ac:dyDescent="0.2">
      <c r="A2609" s="383">
        <v>8611109</v>
      </c>
      <c r="B2609" s="382" t="e">
        <f>#REF!</f>
        <v>#REF!</v>
      </c>
      <c r="C2609" s="383">
        <f>LTS001b!I37</f>
        <v>0</v>
      </c>
      <c r="D2609" t="s">
        <v>724</v>
      </c>
    </row>
    <row r="2610" spans="1:4" x14ac:dyDescent="0.2">
      <c r="A2610" s="383">
        <v>8620108</v>
      </c>
      <c r="B2610" s="382" t="e">
        <f>#REF!</f>
        <v>#REF!</v>
      </c>
      <c r="C2610" s="383">
        <f>LTS001b!H44</f>
        <v>0</v>
      </c>
      <c r="D2610" t="s">
        <v>724</v>
      </c>
    </row>
    <row r="2611" spans="1:4" x14ac:dyDescent="0.2">
      <c r="A2611" s="383">
        <v>8620109</v>
      </c>
      <c r="B2611" s="382" t="e">
        <f>#REF!</f>
        <v>#REF!</v>
      </c>
      <c r="C2611" s="383">
        <f>LTS001b!I44</f>
        <v>0</v>
      </c>
      <c r="D2611" t="s">
        <v>724</v>
      </c>
    </row>
    <row r="2612" spans="1:4" x14ac:dyDescent="0.2">
      <c r="A2612" s="383">
        <v>8620208</v>
      </c>
      <c r="B2612" s="382" t="e">
        <f>#REF!</f>
        <v>#REF!</v>
      </c>
      <c r="C2612" s="383">
        <f>LTS001b!H45</f>
        <v>0</v>
      </c>
      <c r="D2612" t="s">
        <v>724</v>
      </c>
    </row>
    <row r="2613" spans="1:4" x14ac:dyDescent="0.2">
      <c r="A2613" s="383">
        <v>8620209</v>
      </c>
      <c r="B2613" s="382" t="e">
        <f>#REF!</f>
        <v>#REF!</v>
      </c>
      <c r="C2613" s="383">
        <f>LTS001b!I45</f>
        <v>0</v>
      </c>
      <c r="D2613" t="s">
        <v>724</v>
      </c>
    </row>
    <row r="2614" spans="1:4" x14ac:dyDescent="0.2">
      <c r="A2614" s="383">
        <v>8620308</v>
      </c>
      <c r="B2614" s="382" t="e">
        <f>#REF!</f>
        <v>#REF!</v>
      </c>
      <c r="C2614" s="383">
        <f>LTS001b!H46</f>
        <v>0</v>
      </c>
      <c r="D2614" t="s">
        <v>724</v>
      </c>
    </row>
    <row r="2615" spans="1:4" x14ac:dyDescent="0.2">
      <c r="A2615" s="383">
        <v>8620309</v>
      </c>
      <c r="B2615" s="382" t="e">
        <f>#REF!</f>
        <v>#REF!</v>
      </c>
      <c r="C2615" s="383">
        <f>LTS001b!I46</f>
        <v>0</v>
      </c>
      <c r="D2615" t="s">
        <v>724</v>
      </c>
    </row>
    <row r="2616" spans="1:4" x14ac:dyDescent="0.2">
      <c r="A2616" s="383">
        <v>8620408</v>
      </c>
      <c r="B2616" s="382" t="e">
        <f>#REF!</f>
        <v>#REF!</v>
      </c>
      <c r="C2616" s="383">
        <f>LTS001b!H47</f>
        <v>0</v>
      </c>
      <c r="D2616" t="s">
        <v>724</v>
      </c>
    </row>
    <row r="2617" spans="1:4" x14ac:dyDescent="0.2">
      <c r="A2617" s="383">
        <v>8620409</v>
      </c>
      <c r="B2617" s="382" t="e">
        <f>#REF!</f>
        <v>#REF!</v>
      </c>
      <c r="C2617" s="383">
        <f>LTS001b!I47</f>
        <v>0</v>
      </c>
      <c r="D2617" t="s">
        <v>724</v>
      </c>
    </row>
    <row r="2618" spans="1:4" x14ac:dyDescent="0.2">
      <c r="A2618" s="383">
        <v>8620508</v>
      </c>
      <c r="B2618" s="382" t="e">
        <f>#REF!</f>
        <v>#REF!</v>
      </c>
      <c r="C2618" s="383">
        <f>LTS001b!H48</f>
        <v>0</v>
      </c>
      <c r="D2618" t="s">
        <v>724</v>
      </c>
    </row>
    <row r="2619" spans="1:4" x14ac:dyDescent="0.2">
      <c r="A2619" s="383">
        <v>8620509</v>
      </c>
      <c r="B2619" s="382" t="e">
        <f>#REF!</f>
        <v>#REF!</v>
      </c>
      <c r="C2619" s="383">
        <f>LTS001b!I48</f>
        <v>0</v>
      </c>
      <c r="D2619" t="s">
        <v>724</v>
      </c>
    </row>
    <row r="2620" spans="1:4" x14ac:dyDescent="0.2">
      <c r="A2620" s="383">
        <v>8620608</v>
      </c>
      <c r="B2620" s="382" t="e">
        <f>#REF!</f>
        <v>#REF!</v>
      </c>
      <c r="C2620" s="383">
        <f>LTS001b!H49</f>
        <v>0</v>
      </c>
      <c r="D2620" t="s">
        <v>724</v>
      </c>
    </row>
    <row r="2621" spans="1:4" x14ac:dyDescent="0.2">
      <c r="A2621" s="383">
        <v>8620609</v>
      </c>
      <c r="B2621" s="382" t="e">
        <f>#REF!</f>
        <v>#REF!</v>
      </c>
      <c r="C2621" s="383">
        <f>LTS001b!I49</f>
        <v>0</v>
      </c>
      <c r="D2621" t="s">
        <v>724</v>
      </c>
    </row>
    <row r="2622" spans="1:4" x14ac:dyDescent="0.2">
      <c r="A2622" s="383">
        <v>8620708</v>
      </c>
      <c r="B2622" s="382" t="e">
        <f>#REF!</f>
        <v>#REF!</v>
      </c>
      <c r="C2622" s="383">
        <f>LTS001b!H50</f>
        <v>0</v>
      </c>
      <c r="D2622" t="s">
        <v>724</v>
      </c>
    </row>
    <row r="2623" spans="1:4" x14ac:dyDescent="0.2">
      <c r="A2623" s="383">
        <v>8620709</v>
      </c>
      <c r="B2623" s="382" t="e">
        <f>#REF!</f>
        <v>#REF!</v>
      </c>
      <c r="C2623" s="383">
        <f>LTS001b!I50</f>
        <v>0</v>
      </c>
      <c r="D2623" t="s">
        <v>724</v>
      </c>
    </row>
    <row r="2624" spans="1:4" x14ac:dyDescent="0.2">
      <c r="A2624" s="383">
        <v>8620808</v>
      </c>
      <c r="B2624" s="382" t="e">
        <f>#REF!</f>
        <v>#REF!</v>
      </c>
      <c r="C2624" s="383">
        <f>LTS001b!H51</f>
        <v>0</v>
      </c>
      <c r="D2624" t="s">
        <v>724</v>
      </c>
    </row>
    <row r="2625" spans="1:4" x14ac:dyDescent="0.2">
      <c r="A2625" s="383">
        <v>8620809</v>
      </c>
      <c r="B2625" s="382" t="e">
        <f>#REF!</f>
        <v>#REF!</v>
      </c>
      <c r="C2625" s="383">
        <f>LTS001b!I51</f>
        <v>0</v>
      </c>
      <c r="D2625" t="s">
        <v>724</v>
      </c>
    </row>
    <row r="2626" spans="1:4" x14ac:dyDescent="0.2">
      <c r="A2626" s="383">
        <v>8620908</v>
      </c>
      <c r="B2626" s="382" t="e">
        <f>#REF!</f>
        <v>#REF!</v>
      </c>
      <c r="C2626" s="383">
        <f>LTS001b!H52</f>
        <v>0</v>
      </c>
      <c r="D2626" t="s">
        <v>724</v>
      </c>
    </row>
    <row r="2627" spans="1:4" x14ac:dyDescent="0.2">
      <c r="A2627" s="383">
        <v>8620909</v>
      </c>
      <c r="B2627" s="382" t="e">
        <f>#REF!</f>
        <v>#REF!</v>
      </c>
      <c r="C2627" s="383">
        <f>LTS001b!I52</f>
        <v>0</v>
      </c>
      <c r="D2627" t="s">
        <v>724</v>
      </c>
    </row>
    <row r="2628" spans="1:4" x14ac:dyDescent="0.2">
      <c r="A2628" s="383">
        <v>8621008</v>
      </c>
      <c r="B2628" s="382" t="e">
        <f>#REF!</f>
        <v>#REF!</v>
      </c>
      <c r="C2628" s="383">
        <f>LTS001b!H53</f>
        <v>0</v>
      </c>
      <c r="D2628" t="s">
        <v>724</v>
      </c>
    </row>
    <row r="2629" spans="1:4" x14ac:dyDescent="0.2">
      <c r="A2629" s="383">
        <v>8621009</v>
      </c>
      <c r="B2629" s="382" t="e">
        <f>#REF!</f>
        <v>#REF!</v>
      </c>
      <c r="C2629" s="383">
        <f>LTS001b!I53</f>
        <v>0</v>
      </c>
      <c r="D2629" t="s">
        <v>724</v>
      </c>
    </row>
    <row r="2630" spans="1:4" x14ac:dyDescent="0.2">
      <c r="A2630" s="383">
        <v>8621108</v>
      </c>
      <c r="B2630" s="382" t="e">
        <f>#REF!</f>
        <v>#REF!</v>
      </c>
      <c r="C2630" s="383">
        <f>LTS001b!H54</f>
        <v>0</v>
      </c>
      <c r="D2630" t="s">
        <v>724</v>
      </c>
    </row>
    <row r="2631" spans="1:4" x14ac:dyDescent="0.2">
      <c r="A2631" s="383">
        <v>8621109</v>
      </c>
      <c r="B2631" s="382" t="e">
        <f>#REF!</f>
        <v>#REF!</v>
      </c>
      <c r="C2631" s="383">
        <f>LTS001b!I54</f>
        <v>0</v>
      </c>
      <c r="D2631" t="s">
        <v>724</v>
      </c>
    </row>
    <row r="2632" spans="1:4" x14ac:dyDescent="0.2">
      <c r="A2632" s="383">
        <v>8621208</v>
      </c>
      <c r="B2632" s="382" t="e">
        <f>#REF!</f>
        <v>#REF!</v>
      </c>
      <c r="C2632" s="383">
        <f>LTS001b!H55</f>
        <v>0</v>
      </c>
      <c r="D2632" t="s">
        <v>724</v>
      </c>
    </row>
    <row r="2633" spans="1:4" x14ac:dyDescent="0.2">
      <c r="A2633" s="383">
        <v>8621209</v>
      </c>
      <c r="B2633" s="382" t="e">
        <f>#REF!</f>
        <v>#REF!</v>
      </c>
      <c r="C2633" s="383">
        <f>LTS001b!I55</f>
        <v>0</v>
      </c>
      <c r="D2633" t="s">
        <v>724</v>
      </c>
    </row>
    <row r="2634" spans="1:4" x14ac:dyDescent="0.2">
      <c r="A2634" s="383">
        <v>8621308</v>
      </c>
      <c r="B2634" s="382" t="e">
        <f>#REF!</f>
        <v>#REF!</v>
      </c>
      <c r="C2634" s="383">
        <f>LTS001b!H56</f>
        <v>0</v>
      </c>
      <c r="D2634" t="s">
        <v>724</v>
      </c>
    </row>
    <row r="2635" spans="1:4" x14ac:dyDescent="0.2">
      <c r="A2635" s="383">
        <v>8621309</v>
      </c>
      <c r="B2635" s="382" t="e">
        <f>#REF!</f>
        <v>#REF!</v>
      </c>
      <c r="C2635" s="383">
        <f>LTS001b!I56</f>
        <v>0</v>
      </c>
      <c r="D2635" t="s">
        <v>724</v>
      </c>
    </row>
    <row r="2636" spans="1:4" x14ac:dyDescent="0.2">
      <c r="A2636" s="383">
        <v>8621408</v>
      </c>
      <c r="B2636" s="382" t="e">
        <f>#REF!</f>
        <v>#REF!</v>
      </c>
      <c r="C2636" s="383">
        <f>LTS001b!H57</f>
        <v>0</v>
      </c>
      <c r="D2636" t="s">
        <v>724</v>
      </c>
    </row>
    <row r="2637" spans="1:4" x14ac:dyDescent="0.2">
      <c r="A2637" s="383">
        <v>8621409</v>
      </c>
      <c r="B2637" s="382" t="e">
        <f>#REF!</f>
        <v>#REF!</v>
      </c>
      <c r="C2637" s="383">
        <f>LTS001b!I57</f>
        <v>0</v>
      </c>
      <c r="D2637" t="s">
        <v>724</v>
      </c>
    </row>
    <row r="2638" spans="1:4" x14ac:dyDescent="0.2">
      <c r="A2638" s="383">
        <v>8621508</v>
      </c>
      <c r="B2638" s="382" t="e">
        <f>#REF!</f>
        <v>#REF!</v>
      </c>
      <c r="C2638" s="383">
        <f>LTS001b!H58</f>
        <v>0</v>
      </c>
      <c r="D2638" t="s">
        <v>724</v>
      </c>
    </row>
    <row r="2639" spans="1:4" x14ac:dyDescent="0.2">
      <c r="A2639" s="383">
        <v>8621509</v>
      </c>
      <c r="B2639" s="382" t="e">
        <f>#REF!</f>
        <v>#REF!</v>
      </c>
      <c r="C2639" s="383">
        <f>LTS001b!I58</f>
        <v>0</v>
      </c>
      <c r="D2639" t="s">
        <v>724</v>
      </c>
    </row>
    <row r="2640" spans="1:4" x14ac:dyDescent="0.2">
      <c r="A2640" s="383">
        <v>8621608</v>
      </c>
      <c r="B2640" s="382" t="e">
        <f>#REF!</f>
        <v>#REF!</v>
      </c>
      <c r="C2640" s="383">
        <f>LTS001b!H59</f>
        <v>0</v>
      </c>
      <c r="D2640" t="s">
        <v>724</v>
      </c>
    </row>
    <row r="2641" spans="1:4" x14ac:dyDescent="0.2">
      <c r="A2641" s="383">
        <v>8621609</v>
      </c>
      <c r="B2641" s="382" t="e">
        <f>#REF!</f>
        <v>#REF!</v>
      </c>
      <c r="C2641" s="383">
        <f>LTS001b!I59</f>
        <v>0</v>
      </c>
      <c r="D2641" t="s">
        <v>724</v>
      </c>
    </row>
    <row r="2642" spans="1:4" x14ac:dyDescent="0.2">
      <c r="A2642" s="383">
        <v>8621708</v>
      </c>
      <c r="B2642" s="382" t="e">
        <f>#REF!</f>
        <v>#REF!</v>
      </c>
      <c r="C2642" s="383">
        <f>LTS001b!H60</f>
        <v>0</v>
      </c>
      <c r="D2642" t="s">
        <v>724</v>
      </c>
    </row>
    <row r="2643" spans="1:4" x14ac:dyDescent="0.2">
      <c r="A2643" s="383">
        <v>8621709</v>
      </c>
      <c r="B2643" s="382" t="e">
        <f>#REF!</f>
        <v>#REF!</v>
      </c>
      <c r="C2643" s="383">
        <f>LTS001b!I60</f>
        <v>0</v>
      </c>
      <c r="D2643" t="s">
        <v>724</v>
      </c>
    </row>
    <row r="2644" spans="1:4" x14ac:dyDescent="0.2">
      <c r="A2644" s="383">
        <v>8621808</v>
      </c>
      <c r="B2644" s="382" t="e">
        <f>#REF!</f>
        <v>#REF!</v>
      </c>
      <c r="C2644" s="383">
        <f>LTS001b!H61</f>
        <v>0</v>
      </c>
      <c r="D2644" t="s">
        <v>724</v>
      </c>
    </row>
    <row r="2645" spans="1:4" x14ac:dyDescent="0.2">
      <c r="A2645" s="383">
        <v>8621809</v>
      </c>
      <c r="B2645" s="382" t="e">
        <f>#REF!</f>
        <v>#REF!</v>
      </c>
      <c r="C2645" s="383">
        <f>LTS001b!I61</f>
        <v>0</v>
      </c>
      <c r="D2645" t="s">
        <v>724</v>
      </c>
    </row>
    <row r="2646" spans="1:4" x14ac:dyDescent="0.2">
      <c r="A2646" s="383">
        <v>8621908</v>
      </c>
      <c r="B2646" s="382" t="e">
        <f>#REF!</f>
        <v>#REF!</v>
      </c>
      <c r="C2646" s="383">
        <f>LTS001b!H62</f>
        <v>0</v>
      </c>
      <c r="D2646" t="s">
        <v>724</v>
      </c>
    </row>
    <row r="2647" spans="1:4" x14ac:dyDescent="0.2">
      <c r="A2647" s="383">
        <v>8621909</v>
      </c>
      <c r="B2647" s="382" t="e">
        <f>#REF!</f>
        <v>#REF!</v>
      </c>
      <c r="C2647" s="383">
        <f>LTS001b!I62</f>
        <v>0</v>
      </c>
      <c r="D2647" t="s">
        <v>724</v>
      </c>
    </row>
    <row r="2648" spans="1:4" x14ac:dyDescent="0.2">
      <c r="A2648" s="383">
        <v>8622008</v>
      </c>
      <c r="B2648" s="382" t="e">
        <f>#REF!</f>
        <v>#REF!</v>
      </c>
      <c r="C2648" s="383">
        <f>LTS001b!H63</f>
        <v>0</v>
      </c>
      <c r="D2648" t="s">
        <v>724</v>
      </c>
    </row>
    <row r="2649" spans="1:4" x14ac:dyDescent="0.2">
      <c r="A2649" s="383">
        <v>8622009</v>
      </c>
      <c r="B2649" s="382" t="e">
        <f>#REF!</f>
        <v>#REF!</v>
      </c>
      <c r="C2649" s="383">
        <f>LTS001b!I63</f>
        <v>0</v>
      </c>
      <c r="D2649" t="s">
        <v>724</v>
      </c>
    </row>
    <row r="2650" spans="1:4" x14ac:dyDescent="0.2">
      <c r="A2650" s="383">
        <v>8630108</v>
      </c>
      <c r="B2650" s="382" t="e">
        <f>#REF!</f>
        <v>#REF!</v>
      </c>
      <c r="C2650" s="383">
        <f>LTS001b!H70</f>
        <v>0</v>
      </c>
      <c r="D2650" t="s">
        <v>724</v>
      </c>
    </row>
    <row r="2651" spans="1:4" x14ac:dyDescent="0.2">
      <c r="A2651" s="383">
        <v>8630109</v>
      </c>
      <c r="B2651" s="382" t="e">
        <f>#REF!</f>
        <v>#REF!</v>
      </c>
      <c r="C2651" s="383">
        <f>LTS001b!I70</f>
        <v>0</v>
      </c>
      <c r="D2651" t="s">
        <v>724</v>
      </c>
    </row>
    <row r="2652" spans="1:4" x14ac:dyDescent="0.2">
      <c r="A2652" s="383">
        <v>8630208</v>
      </c>
      <c r="B2652" s="382" t="e">
        <f>#REF!</f>
        <v>#REF!</v>
      </c>
      <c r="C2652" s="383">
        <f>LTS001b!H71</f>
        <v>0</v>
      </c>
      <c r="D2652" t="s">
        <v>724</v>
      </c>
    </row>
    <row r="2653" spans="1:4" x14ac:dyDescent="0.2">
      <c r="A2653" s="383">
        <v>8630209</v>
      </c>
      <c r="B2653" s="382" t="e">
        <f>#REF!</f>
        <v>#REF!</v>
      </c>
      <c r="C2653" s="383">
        <f>LTS001b!I71</f>
        <v>0</v>
      </c>
      <c r="D2653" t="s">
        <v>724</v>
      </c>
    </row>
    <row r="2654" spans="1:4" x14ac:dyDescent="0.2">
      <c r="A2654" s="383">
        <v>8630308</v>
      </c>
      <c r="B2654" s="382" t="e">
        <f>#REF!</f>
        <v>#REF!</v>
      </c>
      <c r="C2654" s="383">
        <f>LTS001b!H72</f>
        <v>0</v>
      </c>
      <c r="D2654" t="s">
        <v>724</v>
      </c>
    </row>
    <row r="2655" spans="1:4" x14ac:dyDescent="0.2">
      <c r="A2655" s="383">
        <v>8630309</v>
      </c>
      <c r="B2655" s="382" t="e">
        <f>#REF!</f>
        <v>#REF!</v>
      </c>
      <c r="C2655" s="383">
        <f>LTS001b!I72</f>
        <v>0</v>
      </c>
      <c r="D2655" t="s">
        <v>724</v>
      </c>
    </row>
    <row r="2656" spans="1:4" x14ac:dyDescent="0.2">
      <c r="A2656" s="383">
        <v>8630408</v>
      </c>
      <c r="B2656" s="382" t="e">
        <f>#REF!</f>
        <v>#REF!</v>
      </c>
      <c r="C2656" s="383">
        <f>LTS001b!H73</f>
        <v>0</v>
      </c>
      <c r="D2656" t="s">
        <v>724</v>
      </c>
    </row>
    <row r="2657" spans="1:4" x14ac:dyDescent="0.2">
      <c r="A2657" s="383">
        <v>8630409</v>
      </c>
      <c r="B2657" s="382" t="e">
        <f>#REF!</f>
        <v>#REF!</v>
      </c>
      <c r="C2657" s="383">
        <f>LTS001b!I73</f>
        <v>0</v>
      </c>
      <c r="D2657" t="s">
        <v>724</v>
      </c>
    </row>
    <row r="2658" spans="1:4" x14ac:dyDescent="0.2">
      <c r="A2658" s="383">
        <v>8630508</v>
      </c>
      <c r="B2658" s="382" t="e">
        <f>#REF!</f>
        <v>#REF!</v>
      </c>
      <c r="C2658" s="383">
        <f>LTS001b!H74</f>
        <v>0</v>
      </c>
      <c r="D2658" t="s">
        <v>724</v>
      </c>
    </row>
    <row r="2659" spans="1:4" x14ac:dyDescent="0.2">
      <c r="A2659" s="383">
        <v>8630509</v>
      </c>
      <c r="B2659" s="382" t="e">
        <f>#REF!</f>
        <v>#REF!</v>
      </c>
      <c r="C2659" s="383">
        <f>LTS001b!I74</f>
        <v>0</v>
      </c>
      <c r="D2659" t="s">
        <v>724</v>
      </c>
    </row>
    <row r="2660" spans="1:4" x14ac:dyDescent="0.2">
      <c r="A2660" s="383">
        <v>8630608</v>
      </c>
      <c r="B2660" s="382" t="e">
        <f>#REF!</f>
        <v>#REF!</v>
      </c>
      <c r="C2660" s="383">
        <f>LTS001b!H75</f>
        <v>0</v>
      </c>
      <c r="D2660" t="s">
        <v>724</v>
      </c>
    </row>
    <row r="2661" spans="1:4" x14ac:dyDescent="0.2">
      <c r="A2661" s="383">
        <v>8630609</v>
      </c>
      <c r="B2661" s="382" t="e">
        <f>#REF!</f>
        <v>#REF!</v>
      </c>
      <c r="C2661" s="383">
        <f>LTS001b!I75</f>
        <v>0</v>
      </c>
      <c r="D2661" t="s">
        <v>724</v>
      </c>
    </row>
    <row r="2662" spans="1:4" x14ac:dyDescent="0.2">
      <c r="A2662" s="383">
        <v>8630708</v>
      </c>
      <c r="B2662" s="382" t="e">
        <f>#REF!</f>
        <v>#REF!</v>
      </c>
      <c r="C2662" s="383">
        <f>LTS001b!H76</f>
        <v>0</v>
      </c>
      <c r="D2662" t="s">
        <v>724</v>
      </c>
    </row>
    <row r="2663" spans="1:4" x14ac:dyDescent="0.2">
      <c r="A2663" s="383">
        <v>8630709</v>
      </c>
      <c r="B2663" s="382" t="e">
        <f>#REF!</f>
        <v>#REF!</v>
      </c>
      <c r="C2663" s="383">
        <f>LTS001b!I76</f>
        <v>0</v>
      </c>
      <c r="D2663" t="s">
        <v>724</v>
      </c>
    </row>
    <row r="2664" spans="1:4" x14ac:dyDescent="0.2">
      <c r="A2664" s="383">
        <v>8630808</v>
      </c>
      <c r="B2664" s="382" t="e">
        <f>#REF!</f>
        <v>#REF!</v>
      </c>
      <c r="C2664" s="383">
        <f>LTS001b!H77</f>
        <v>0</v>
      </c>
      <c r="D2664" t="s">
        <v>724</v>
      </c>
    </row>
    <row r="2665" spans="1:4" x14ac:dyDescent="0.2">
      <c r="A2665" s="383">
        <v>8630809</v>
      </c>
      <c r="B2665" s="382" t="e">
        <f>#REF!</f>
        <v>#REF!</v>
      </c>
      <c r="C2665" s="383">
        <f>LTS001b!I77</f>
        <v>0</v>
      </c>
      <c r="D2665" t="s">
        <v>724</v>
      </c>
    </row>
    <row r="2666" spans="1:4" x14ac:dyDescent="0.2">
      <c r="A2666" s="383">
        <v>8630908</v>
      </c>
      <c r="B2666" s="382" t="e">
        <f>#REF!</f>
        <v>#REF!</v>
      </c>
      <c r="C2666" s="383">
        <f>LTS001b!H78</f>
        <v>0</v>
      </c>
      <c r="D2666" t="s">
        <v>724</v>
      </c>
    </row>
    <row r="2667" spans="1:4" x14ac:dyDescent="0.2">
      <c r="A2667" s="383">
        <v>8630909</v>
      </c>
      <c r="B2667" s="382" t="e">
        <f>#REF!</f>
        <v>#REF!</v>
      </c>
      <c r="C2667" s="383">
        <f>LTS001b!I78</f>
        <v>0</v>
      </c>
      <c r="D2667" t="s">
        <v>724</v>
      </c>
    </row>
    <row r="2668" spans="1:4" x14ac:dyDescent="0.2">
      <c r="A2668" s="383">
        <v>8631008</v>
      </c>
      <c r="B2668" s="382" t="e">
        <f>#REF!</f>
        <v>#REF!</v>
      </c>
      <c r="C2668" s="383">
        <f>LTS001b!H79</f>
        <v>0</v>
      </c>
      <c r="D2668" t="s">
        <v>724</v>
      </c>
    </row>
    <row r="2669" spans="1:4" x14ac:dyDescent="0.2">
      <c r="A2669" s="383">
        <v>8631009</v>
      </c>
      <c r="B2669" s="382" t="e">
        <f>#REF!</f>
        <v>#REF!</v>
      </c>
      <c r="C2669" s="383">
        <f>LTS001b!I79</f>
        <v>0</v>
      </c>
      <c r="D2669" t="s">
        <v>724</v>
      </c>
    </row>
    <row r="2670" spans="1:4" x14ac:dyDescent="0.2">
      <c r="A2670" s="383">
        <v>8631108</v>
      </c>
      <c r="B2670" s="382" t="e">
        <f>#REF!</f>
        <v>#REF!</v>
      </c>
      <c r="C2670" s="383">
        <f>LTS001b!H80</f>
        <v>0</v>
      </c>
      <c r="D2670" t="s">
        <v>724</v>
      </c>
    </row>
    <row r="2671" spans="1:4" x14ac:dyDescent="0.2">
      <c r="A2671" s="383">
        <v>8631109</v>
      </c>
      <c r="B2671" s="382" t="e">
        <f>#REF!</f>
        <v>#REF!</v>
      </c>
      <c r="C2671" s="383">
        <f>LTS001b!I80</f>
        <v>0</v>
      </c>
      <c r="D2671" t="s">
        <v>724</v>
      </c>
    </row>
    <row r="2672" spans="1:4" x14ac:dyDescent="0.2">
      <c r="A2672" s="383">
        <v>8631208</v>
      </c>
      <c r="B2672" s="382" t="e">
        <f>#REF!</f>
        <v>#REF!</v>
      </c>
      <c r="C2672" s="383">
        <f>LTS001b!H81</f>
        <v>0</v>
      </c>
      <c r="D2672" t="s">
        <v>724</v>
      </c>
    </row>
    <row r="2673" spans="1:4" x14ac:dyDescent="0.2">
      <c r="A2673" s="383">
        <v>8631209</v>
      </c>
      <c r="B2673" s="382" t="e">
        <f>#REF!</f>
        <v>#REF!</v>
      </c>
      <c r="C2673" s="383">
        <f>LTS001b!I81</f>
        <v>0</v>
      </c>
      <c r="D2673" t="s">
        <v>724</v>
      </c>
    </row>
    <row r="2674" spans="1:4" x14ac:dyDescent="0.2">
      <c r="A2674" s="383">
        <v>8631308</v>
      </c>
      <c r="B2674" s="382" t="e">
        <f>#REF!</f>
        <v>#REF!</v>
      </c>
      <c r="C2674" s="383">
        <f>LTS001b!H82</f>
        <v>0</v>
      </c>
      <c r="D2674" t="s">
        <v>724</v>
      </c>
    </row>
    <row r="2675" spans="1:4" x14ac:dyDescent="0.2">
      <c r="A2675" s="383">
        <v>8631309</v>
      </c>
      <c r="B2675" s="382" t="e">
        <f>#REF!</f>
        <v>#REF!</v>
      </c>
      <c r="C2675" s="383">
        <f>LTS001b!I82</f>
        <v>0</v>
      </c>
      <c r="D2675" t="s">
        <v>724</v>
      </c>
    </row>
    <row r="2676" spans="1:4" x14ac:dyDescent="0.2">
      <c r="A2676" s="383">
        <v>8631408</v>
      </c>
      <c r="B2676" s="382" t="e">
        <f>#REF!</f>
        <v>#REF!</v>
      </c>
      <c r="C2676" s="383">
        <f>LTS001b!H83</f>
        <v>0</v>
      </c>
      <c r="D2676" t="s">
        <v>724</v>
      </c>
    </row>
    <row r="2677" spans="1:4" x14ac:dyDescent="0.2">
      <c r="A2677" s="383">
        <v>8631409</v>
      </c>
      <c r="B2677" s="382" t="e">
        <f>#REF!</f>
        <v>#REF!</v>
      </c>
      <c r="C2677" s="383">
        <f>LTS001b!I83</f>
        <v>0</v>
      </c>
      <c r="D2677" t="s">
        <v>724</v>
      </c>
    </row>
    <row r="2678" spans="1:4" x14ac:dyDescent="0.2">
      <c r="A2678" s="383">
        <v>8631508</v>
      </c>
      <c r="B2678" s="382" t="e">
        <f>#REF!</f>
        <v>#REF!</v>
      </c>
      <c r="C2678" s="383">
        <f>LTS001b!H84</f>
        <v>0</v>
      </c>
      <c r="D2678" t="s">
        <v>724</v>
      </c>
    </row>
    <row r="2679" spans="1:4" x14ac:dyDescent="0.2">
      <c r="A2679" s="383">
        <v>8631509</v>
      </c>
      <c r="B2679" s="382" t="e">
        <f>#REF!</f>
        <v>#REF!</v>
      </c>
      <c r="C2679" s="383">
        <f>LTS001b!I84</f>
        <v>0</v>
      </c>
      <c r="D2679" t="s">
        <v>724</v>
      </c>
    </row>
    <row r="2680" spans="1:4" x14ac:dyDescent="0.2">
      <c r="A2680" s="383">
        <v>8631608</v>
      </c>
      <c r="B2680" s="382" t="e">
        <f>#REF!</f>
        <v>#REF!</v>
      </c>
      <c r="C2680" s="383">
        <f>LTS001b!H85</f>
        <v>0</v>
      </c>
      <c r="D2680" t="s">
        <v>724</v>
      </c>
    </row>
    <row r="2681" spans="1:4" x14ac:dyDescent="0.2">
      <c r="A2681" s="383">
        <v>8631609</v>
      </c>
      <c r="B2681" s="382" t="e">
        <f>#REF!</f>
        <v>#REF!</v>
      </c>
      <c r="C2681" s="383">
        <f>LTS001b!I85</f>
        <v>0</v>
      </c>
      <c r="D2681" t="s">
        <v>724</v>
      </c>
    </row>
    <row r="2682" spans="1:4" x14ac:dyDescent="0.2">
      <c r="A2682" s="383">
        <v>8631708</v>
      </c>
      <c r="B2682" s="382" t="e">
        <f>#REF!</f>
        <v>#REF!</v>
      </c>
      <c r="C2682" s="383">
        <f>LTS001b!H86</f>
        <v>0</v>
      </c>
      <c r="D2682" t="s">
        <v>724</v>
      </c>
    </row>
    <row r="2683" spans="1:4" x14ac:dyDescent="0.2">
      <c r="A2683" s="383">
        <v>8631709</v>
      </c>
      <c r="B2683" s="382" t="e">
        <f>#REF!</f>
        <v>#REF!</v>
      </c>
      <c r="C2683" s="383">
        <f>LTS001b!I86</f>
        <v>0</v>
      </c>
      <c r="D2683" t="s">
        <v>724</v>
      </c>
    </row>
    <row r="2684" spans="1:4" x14ac:dyDescent="0.2">
      <c r="A2684" s="383">
        <v>8631808</v>
      </c>
      <c r="B2684" s="382" t="e">
        <f>#REF!</f>
        <v>#REF!</v>
      </c>
      <c r="C2684" s="383">
        <f>LTS001b!H87</f>
        <v>0</v>
      </c>
      <c r="D2684" t="s">
        <v>724</v>
      </c>
    </row>
    <row r="2685" spans="1:4" x14ac:dyDescent="0.2">
      <c r="A2685" s="383">
        <v>8631809</v>
      </c>
      <c r="B2685" s="382" t="e">
        <f>#REF!</f>
        <v>#REF!</v>
      </c>
      <c r="C2685" s="383">
        <f>LTS001b!I87</f>
        <v>0</v>
      </c>
      <c r="D2685" t="s">
        <v>724</v>
      </c>
    </row>
    <row r="2686" spans="1:4" x14ac:dyDescent="0.2">
      <c r="A2686" s="383">
        <v>8631908</v>
      </c>
      <c r="B2686" s="382" t="e">
        <f>#REF!</f>
        <v>#REF!</v>
      </c>
      <c r="C2686" s="383">
        <f>LTS001b!H88</f>
        <v>0</v>
      </c>
      <c r="D2686" t="s">
        <v>724</v>
      </c>
    </row>
    <row r="2687" spans="1:4" x14ac:dyDescent="0.2">
      <c r="A2687" s="383">
        <v>8631909</v>
      </c>
      <c r="B2687" s="382" t="e">
        <f>#REF!</f>
        <v>#REF!</v>
      </c>
      <c r="C2687" s="383">
        <f>LTS001b!I88</f>
        <v>0</v>
      </c>
      <c r="D2687" t="s">
        <v>724</v>
      </c>
    </row>
    <row r="2688" spans="1:4" x14ac:dyDescent="0.2">
      <c r="A2688" s="383">
        <v>8632008</v>
      </c>
      <c r="B2688" s="382" t="e">
        <f>#REF!</f>
        <v>#REF!</v>
      </c>
      <c r="C2688" s="383">
        <f>LTS001b!H89</f>
        <v>0</v>
      </c>
      <c r="D2688" t="s">
        <v>724</v>
      </c>
    </row>
    <row r="2689" spans="1:4" x14ac:dyDescent="0.2">
      <c r="A2689" s="383">
        <v>8632009</v>
      </c>
      <c r="B2689" s="382" t="e">
        <f>#REF!</f>
        <v>#REF!</v>
      </c>
      <c r="C2689" s="383">
        <f>LTS001b!I89</f>
        <v>0</v>
      </c>
      <c r="D2689" t="s">
        <v>724</v>
      </c>
    </row>
    <row r="2690" spans="1:4" x14ac:dyDescent="0.2">
      <c r="A2690" s="383">
        <v>8650108</v>
      </c>
      <c r="B2690" s="382" t="e">
        <f>#REF!</f>
        <v>#REF!</v>
      </c>
      <c r="C2690" s="383">
        <f>LTS001b!H104</f>
        <v>0</v>
      </c>
      <c r="D2690" t="s">
        <v>724</v>
      </c>
    </row>
    <row r="2691" spans="1:4" x14ac:dyDescent="0.2">
      <c r="A2691" s="383">
        <v>8650109</v>
      </c>
      <c r="B2691" s="382" t="e">
        <f>#REF!</f>
        <v>#REF!</v>
      </c>
      <c r="C2691" s="383">
        <f>LTS001b!I104</f>
        <v>0</v>
      </c>
      <c r="D2691" t="s">
        <v>724</v>
      </c>
    </row>
    <row r="2692" spans="1:4" x14ac:dyDescent="0.2">
      <c r="A2692" s="383">
        <v>8650208</v>
      </c>
      <c r="B2692" s="382" t="e">
        <f>#REF!</f>
        <v>#REF!</v>
      </c>
      <c r="C2692" s="383">
        <f>LTS001b!H105</f>
        <v>0</v>
      </c>
      <c r="D2692" t="s">
        <v>724</v>
      </c>
    </row>
    <row r="2693" spans="1:4" x14ac:dyDescent="0.2">
      <c r="A2693" s="383">
        <v>8650209</v>
      </c>
      <c r="B2693" s="382" t="e">
        <f>#REF!</f>
        <v>#REF!</v>
      </c>
      <c r="C2693" s="383">
        <f>LTS001b!I105</f>
        <v>0</v>
      </c>
      <c r="D2693" t="s">
        <v>724</v>
      </c>
    </row>
    <row r="2694" spans="1:4" x14ac:dyDescent="0.2">
      <c r="A2694" s="383">
        <v>8650308</v>
      </c>
      <c r="B2694" s="382" t="e">
        <f>#REF!</f>
        <v>#REF!</v>
      </c>
      <c r="C2694" s="383">
        <f>LTS001b!H106</f>
        <v>0</v>
      </c>
      <c r="D2694" t="s">
        <v>724</v>
      </c>
    </row>
    <row r="2695" spans="1:4" x14ac:dyDescent="0.2">
      <c r="A2695" s="383">
        <v>8650309</v>
      </c>
      <c r="B2695" s="382" t="e">
        <f>#REF!</f>
        <v>#REF!</v>
      </c>
      <c r="C2695" s="383">
        <f>LTS001b!I106</f>
        <v>0</v>
      </c>
      <c r="D2695" t="s">
        <v>724</v>
      </c>
    </row>
    <row r="2696" spans="1:4" x14ac:dyDescent="0.2">
      <c r="A2696" s="383">
        <v>8650408</v>
      </c>
      <c r="B2696" s="382" t="e">
        <f>#REF!</f>
        <v>#REF!</v>
      </c>
      <c r="C2696" s="383">
        <f>LTS001b!H107</f>
        <v>0</v>
      </c>
      <c r="D2696" t="s">
        <v>724</v>
      </c>
    </row>
    <row r="2697" spans="1:4" x14ac:dyDescent="0.2">
      <c r="A2697" s="383">
        <v>8650409</v>
      </c>
      <c r="B2697" s="382" t="e">
        <f>#REF!</f>
        <v>#REF!</v>
      </c>
      <c r="C2697" s="383">
        <f>LTS001b!I107</f>
        <v>0</v>
      </c>
      <c r="D2697" t="s">
        <v>724</v>
      </c>
    </row>
    <row r="2698" spans="1:4" x14ac:dyDescent="0.2">
      <c r="A2698" s="383">
        <v>8650508</v>
      </c>
      <c r="B2698" s="382" t="e">
        <f>#REF!</f>
        <v>#REF!</v>
      </c>
      <c r="C2698" s="383">
        <f>LTS001b!H109</f>
        <v>0</v>
      </c>
      <c r="D2698" t="s">
        <v>724</v>
      </c>
    </row>
    <row r="2699" spans="1:4" x14ac:dyDescent="0.2">
      <c r="A2699" s="383">
        <v>8650509</v>
      </c>
      <c r="B2699" s="382" t="e">
        <f>#REF!</f>
        <v>#REF!</v>
      </c>
      <c r="C2699" s="383">
        <f>LTS001b!I109</f>
        <v>0</v>
      </c>
      <c r="D2699" t="s">
        <v>724</v>
      </c>
    </row>
    <row r="2700" spans="1:4" x14ac:dyDescent="0.2">
      <c r="A2700" s="383">
        <v>8650608</v>
      </c>
      <c r="B2700" s="382" t="e">
        <f>#REF!</f>
        <v>#REF!</v>
      </c>
      <c r="C2700" s="383">
        <f>LTS001b!H110</f>
        <v>0</v>
      </c>
      <c r="D2700" t="s">
        <v>724</v>
      </c>
    </row>
    <row r="2701" spans="1:4" x14ac:dyDescent="0.2">
      <c r="A2701" s="383">
        <v>8650609</v>
      </c>
      <c r="B2701" s="382" t="e">
        <f>#REF!</f>
        <v>#REF!</v>
      </c>
      <c r="C2701" s="383">
        <f>LTS001b!I110</f>
        <v>0</v>
      </c>
      <c r="D2701" t="s">
        <v>724</v>
      </c>
    </row>
    <row r="2702" spans="1:4" x14ac:dyDescent="0.2">
      <c r="A2702" s="383">
        <v>8650708</v>
      </c>
      <c r="B2702" s="382" t="e">
        <f>#REF!</f>
        <v>#REF!</v>
      </c>
      <c r="C2702" s="383">
        <f>LTS001b!H111</f>
        <v>0</v>
      </c>
      <c r="D2702" t="s">
        <v>724</v>
      </c>
    </row>
    <row r="2703" spans="1:4" x14ac:dyDescent="0.2">
      <c r="A2703" s="383">
        <v>8650709</v>
      </c>
      <c r="B2703" s="382" t="e">
        <f>#REF!</f>
        <v>#REF!</v>
      </c>
      <c r="C2703" s="383">
        <f>LTS001b!I111</f>
        <v>0</v>
      </c>
      <c r="D2703" t="s">
        <v>724</v>
      </c>
    </row>
    <row r="2704" spans="1:4" x14ac:dyDescent="0.2">
      <c r="A2704" s="383">
        <v>8650808</v>
      </c>
      <c r="B2704" s="382" t="e">
        <f>#REF!</f>
        <v>#REF!</v>
      </c>
      <c r="C2704" s="383">
        <f>LTS001b!H112</f>
        <v>0</v>
      </c>
      <c r="D2704" t="s">
        <v>724</v>
      </c>
    </row>
    <row r="2705" spans="1:4" x14ac:dyDescent="0.2">
      <c r="A2705" s="383">
        <v>8650809</v>
      </c>
      <c r="B2705" s="382" t="e">
        <f>#REF!</f>
        <v>#REF!</v>
      </c>
      <c r="C2705" s="383">
        <f>LTS001b!I112</f>
        <v>0</v>
      </c>
      <c r="D2705" t="s">
        <v>724</v>
      </c>
    </row>
    <row r="2706" spans="1:4" x14ac:dyDescent="0.2">
      <c r="A2706" s="383">
        <v>8650908</v>
      </c>
      <c r="B2706" s="382" t="e">
        <f>#REF!</f>
        <v>#REF!</v>
      </c>
      <c r="C2706" s="383">
        <f>LTS001b!H114</f>
        <v>0</v>
      </c>
      <c r="D2706" t="s">
        <v>724</v>
      </c>
    </row>
    <row r="2707" spans="1:4" x14ac:dyDescent="0.2">
      <c r="A2707" s="383">
        <v>8650909</v>
      </c>
      <c r="B2707" s="382" t="e">
        <f>#REF!</f>
        <v>#REF!</v>
      </c>
      <c r="C2707" s="383">
        <f>LTS001b!I114</f>
        <v>0</v>
      </c>
      <c r="D2707" t="s">
        <v>724</v>
      </c>
    </row>
    <row r="2708" spans="1:4" x14ac:dyDescent="0.2">
      <c r="A2708" s="383">
        <v>8651008</v>
      </c>
      <c r="B2708" s="382" t="e">
        <f>#REF!</f>
        <v>#REF!</v>
      </c>
      <c r="C2708" s="383">
        <f>LTS001b!H115</f>
        <v>0</v>
      </c>
      <c r="D2708" t="s">
        <v>724</v>
      </c>
    </row>
    <row r="2709" spans="1:4" x14ac:dyDescent="0.2">
      <c r="A2709" s="383">
        <v>8651009</v>
      </c>
      <c r="B2709" s="382" t="e">
        <f>#REF!</f>
        <v>#REF!</v>
      </c>
      <c r="C2709" s="383">
        <f>LTS001b!I115</f>
        <v>0</v>
      </c>
      <c r="D2709" t="s">
        <v>724</v>
      </c>
    </row>
    <row r="2710" spans="1:4" x14ac:dyDescent="0.2">
      <c r="A2710" s="383">
        <v>8651108</v>
      </c>
      <c r="B2710" s="382" t="e">
        <f>#REF!</f>
        <v>#REF!</v>
      </c>
      <c r="C2710" s="383">
        <f>LTS001b!H116</f>
        <v>0</v>
      </c>
      <c r="D2710" t="s">
        <v>724</v>
      </c>
    </row>
    <row r="2711" spans="1:4" x14ac:dyDescent="0.2">
      <c r="A2711" s="383">
        <v>8651109</v>
      </c>
      <c r="B2711" s="382" t="e">
        <f>#REF!</f>
        <v>#REF!</v>
      </c>
      <c r="C2711" s="383">
        <f>LTS001b!I116</f>
        <v>0</v>
      </c>
      <c r="D2711" t="s">
        <v>724</v>
      </c>
    </row>
    <row r="2712" spans="1:4" x14ac:dyDescent="0.2">
      <c r="A2712" s="383">
        <v>8651208</v>
      </c>
      <c r="B2712" s="382" t="e">
        <f>#REF!</f>
        <v>#REF!</v>
      </c>
      <c r="C2712" s="383">
        <f>LTS001b!H117</f>
        <v>0</v>
      </c>
      <c r="D2712" t="s">
        <v>724</v>
      </c>
    </row>
    <row r="2713" spans="1:4" x14ac:dyDescent="0.2">
      <c r="A2713" s="383">
        <v>8651209</v>
      </c>
      <c r="B2713" s="382" t="e">
        <f>#REF!</f>
        <v>#REF!</v>
      </c>
      <c r="C2713" s="383">
        <f>LTS001b!I117</f>
        <v>0</v>
      </c>
      <c r="D2713" t="s">
        <v>724</v>
      </c>
    </row>
    <row r="2714" spans="1:4" x14ac:dyDescent="0.2">
      <c r="A2714" s="383">
        <v>8651308</v>
      </c>
      <c r="B2714" s="382" t="e">
        <f>#REF!</f>
        <v>#REF!</v>
      </c>
      <c r="C2714" s="383">
        <f>LTS001b!H118</f>
        <v>0</v>
      </c>
      <c r="D2714" t="s">
        <v>724</v>
      </c>
    </row>
    <row r="2715" spans="1:4" x14ac:dyDescent="0.2">
      <c r="A2715" s="383">
        <v>8651309</v>
      </c>
      <c r="B2715" s="382" t="e">
        <f>#REF!</f>
        <v>#REF!</v>
      </c>
      <c r="C2715" s="383">
        <f>LTS001b!I118</f>
        <v>0</v>
      </c>
      <c r="D2715" t="s">
        <v>724</v>
      </c>
    </row>
    <row r="2716" spans="1:4" x14ac:dyDescent="0.2">
      <c r="A2716" s="383">
        <v>8651408</v>
      </c>
      <c r="B2716" s="382" t="e">
        <f>#REF!</f>
        <v>#REF!</v>
      </c>
      <c r="C2716" s="383">
        <f>LTS001b!H120</f>
        <v>0</v>
      </c>
      <c r="D2716" t="s">
        <v>724</v>
      </c>
    </row>
    <row r="2717" spans="1:4" x14ac:dyDescent="0.2">
      <c r="A2717" s="383">
        <v>8651409</v>
      </c>
      <c r="B2717" s="382" t="e">
        <f>#REF!</f>
        <v>#REF!</v>
      </c>
      <c r="C2717" s="383">
        <f>LTS001b!I120</f>
        <v>0</v>
      </c>
      <c r="D2717" t="s">
        <v>724</v>
      </c>
    </row>
    <row r="2718" spans="1:4" x14ac:dyDescent="0.2">
      <c r="A2718" s="383">
        <v>8651508</v>
      </c>
      <c r="B2718" s="382" t="e">
        <f>#REF!</f>
        <v>#REF!</v>
      </c>
      <c r="C2718" s="383">
        <f>LTS001b!H121</f>
        <v>0</v>
      </c>
      <c r="D2718" t="s">
        <v>724</v>
      </c>
    </row>
    <row r="2719" spans="1:4" x14ac:dyDescent="0.2">
      <c r="A2719" s="383">
        <v>8651509</v>
      </c>
      <c r="B2719" s="382" t="e">
        <f>#REF!</f>
        <v>#REF!</v>
      </c>
      <c r="C2719" s="383">
        <f>LTS001b!I121</f>
        <v>0</v>
      </c>
      <c r="D2719" t="s">
        <v>724</v>
      </c>
    </row>
    <row r="2720" spans="1:4" x14ac:dyDescent="0.2">
      <c r="A2720" s="383">
        <v>8651608</v>
      </c>
      <c r="B2720" s="382" t="e">
        <f>#REF!</f>
        <v>#REF!</v>
      </c>
      <c r="C2720" s="383">
        <f>LTS001b!H122</f>
        <v>0</v>
      </c>
      <c r="D2720" t="s">
        <v>724</v>
      </c>
    </row>
    <row r="2721" spans="1:4" x14ac:dyDescent="0.2">
      <c r="A2721" s="383">
        <v>8651609</v>
      </c>
      <c r="B2721" s="382" t="e">
        <f>#REF!</f>
        <v>#REF!</v>
      </c>
      <c r="C2721" s="383">
        <f>LTS001b!I122</f>
        <v>0</v>
      </c>
      <c r="D2721" t="s">
        <v>724</v>
      </c>
    </row>
    <row r="2722" spans="1:4" x14ac:dyDescent="0.2">
      <c r="A2722" s="383">
        <v>8651708</v>
      </c>
      <c r="B2722" s="382" t="e">
        <f>#REF!</f>
        <v>#REF!</v>
      </c>
      <c r="C2722" s="383">
        <f>LTS001b!H124</f>
        <v>0</v>
      </c>
      <c r="D2722" t="s">
        <v>724</v>
      </c>
    </row>
    <row r="2723" spans="1:4" x14ac:dyDescent="0.2">
      <c r="A2723" s="383">
        <v>8651709</v>
      </c>
      <c r="B2723" s="382" t="e">
        <f>#REF!</f>
        <v>#REF!</v>
      </c>
      <c r="C2723" s="383">
        <f>LTS001b!I124</f>
        <v>0</v>
      </c>
      <c r="D2723" t="s">
        <v>724</v>
      </c>
    </row>
    <row r="2724" spans="1:4" x14ac:dyDescent="0.2">
      <c r="A2724" s="383">
        <v>8651808</v>
      </c>
      <c r="B2724" s="382" t="e">
        <f>#REF!</f>
        <v>#REF!</v>
      </c>
      <c r="C2724" s="383">
        <f>LTS001b!H125</f>
        <v>0</v>
      </c>
      <c r="D2724" t="s">
        <v>724</v>
      </c>
    </row>
    <row r="2725" spans="1:4" x14ac:dyDescent="0.2">
      <c r="A2725" s="383">
        <v>8651809</v>
      </c>
      <c r="B2725" s="382" t="e">
        <f>#REF!</f>
        <v>#REF!</v>
      </c>
      <c r="C2725" s="383">
        <f>LTS001b!I125</f>
        <v>0</v>
      </c>
      <c r="D2725" t="s">
        <v>724</v>
      </c>
    </row>
    <row r="2726" spans="1:4" x14ac:dyDescent="0.2">
      <c r="A2726" s="383">
        <v>8651908</v>
      </c>
      <c r="B2726" s="382" t="e">
        <f>#REF!</f>
        <v>#REF!</v>
      </c>
      <c r="C2726" s="383">
        <f>LTS001b!H127</f>
        <v>0</v>
      </c>
      <c r="D2726" t="s">
        <v>724</v>
      </c>
    </row>
    <row r="2727" spans="1:4" x14ac:dyDescent="0.2">
      <c r="A2727" s="383">
        <v>8651909</v>
      </c>
      <c r="B2727" s="382" t="e">
        <f>#REF!</f>
        <v>#REF!</v>
      </c>
      <c r="C2727" s="383">
        <f>LTS001b!I127</f>
        <v>0</v>
      </c>
      <c r="D2727" t="s">
        <v>724</v>
      </c>
    </row>
    <row r="2728" spans="1:4" x14ac:dyDescent="0.2">
      <c r="A2728" s="383">
        <v>8652008</v>
      </c>
      <c r="B2728" s="382" t="e">
        <f>#REF!</f>
        <v>#REF!</v>
      </c>
      <c r="C2728" s="383">
        <f>LTS001b!H128</f>
        <v>0</v>
      </c>
      <c r="D2728" t="s">
        <v>724</v>
      </c>
    </row>
    <row r="2729" spans="1:4" x14ac:dyDescent="0.2">
      <c r="A2729" s="383">
        <v>8652009</v>
      </c>
      <c r="B2729" s="382" t="e">
        <f>#REF!</f>
        <v>#REF!</v>
      </c>
      <c r="C2729" s="383">
        <f>LTS001b!I128</f>
        <v>0</v>
      </c>
      <c r="D2729" t="s">
        <v>724</v>
      </c>
    </row>
    <row r="2730" spans="1:4" x14ac:dyDescent="0.2">
      <c r="A2730" s="383">
        <v>8660108</v>
      </c>
      <c r="B2730" s="382" t="e">
        <f>#REF!</f>
        <v>#REF!</v>
      </c>
      <c r="C2730" s="383">
        <f>LTS001b!H135</f>
        <v>0</v>
      </c>
      <c r="D2730" t="s">
        <v>724</v>
      </c>
    </row>
    <row r="2731" spans="1:4" x14ac:dyDescent="0.2">
      <c r="A2731" s="383">
        <v>8660109</v>
      </c>
      <c r="B2731" s="382" t="e">
        <f>#REF!</f>
        <v>#REF!</v>
      </c>
      <c r="C2731" s="383">
        <f>LTS001b!I135</f>
        <v>0</v>
      </c>
      <c r="D2731" t="s">
        <v>724</v>
      </c>
    </row>
    <row r="2732" spans="1:4" x14ac:dyDescent="0.2">
      <c r="A2732" s="383">
        <v>8660208</v>
      </c>
      <c r="B2732" s="382" t="e">
        <f>#REF!</f>
        <v>#REF!</v>
      </c>
      <c r="C2732" s="383">
        <f>LTS001b!H136</f>
        <v>0</v>
      </c>
      <c r="D2732" t="s">
        <v>724</v>
      </c>
    </row>
    <row r="2733" spans="1:4" x14ac:dyDescent="0.2">
      <c r="A2733" s="383">
        <v>8660209</v>
      </c>
      <c r="B2733" s="382" t="e">
        <f>#REF!</f>
        <v>#REF!</v>
      </c>
      <c r="C2733" s="383">
        <f>LTS001b!I136</f>
        <v>0</v>
      </c>
      <c r="D2733" t="s">
        <v>724</v>
      </c>
    </row>
    <row r="2734" spans="1:4" x14ac:dyDescent="0.2">
      <c r="A2734" s="383">
        <v>8660308</v>
      </c>
      <c r="B2734" s="382" t="e">
        <f>#REF!</f>
        <v>#REF!</v>
      </c>
      <c r="C2734" s="383">
        <f>LTS001b!H137</f>
        <v>0</v>
      </c>
      <c r="D2734" t="s">
        <v>724</v>
      </c>
    </row>
    <row r="2735" spans="1:4" x14ac:dyDescent="0.2">
      <c r="A2735" s="383">
        <v>8660309</v>
      </c>
      <c r="B2735" s="382" t="e">
        <f>#REF!</f>
        <v>#REF!</v>
      </c>
      <c r="C2735" s="383">
        <f>LTS001b!I137</f>
        <v>0</v>
      </c>
      <c r="D2735" t="s">
        <v>724</v>
      </c>
    </row>
    <row r="2736" spans="1:4" x14ac:dyDescent="0.2">
      <c r="A2736" s="383">
        <v>8660408</v>
      </c>
      <c r="B2736" s="382" t="e">
        <f>#REF!</f>
        <v>#REF!</v>
      </c>
      <c r="C2736" s="383">
        <f>LTS001b!H138</f>
        <v>0</v>
      </c>
      <c r="D2736" t="s">
        <v>724</v>
      </c>
    </row>
    <row r="2737" spans="1:4" x14ac:dyDescent="0.2">
      <c r="A2737" s="383">
        <v>8660409</v>
      </c>
      <c r="B2737" s="382" t="e">
        <f>#REF!</f>
        <v>#REF!</v>
      </c>
      <c r="C2737" s="383">
        <f>LTS001b!I138</f>
        <v>0</v>
      </c>
      <c r="D2737" t="s">
        <v>724</v>
      </c>
    </row>
    <row r="2738" spans="1:4" x14ac:dyDescent="0.2">
      <c r="A2738" s="383">
        <v>8660508</v>
      </c>
      <c r="B2738" s="382" t="e">
        <f>#REF!</f>
        <v>#REF!</v>
      </c>
      <c r="C2738" s="383">
        <f>LTS001b!H140</f>
        <v>0</v>
      </c>
      <c r="D2738" t="s">
        <v>724</v>
      </c>
    </row>
    <row r="2739" spans="1:4" x14ac:dyDescent="0.2">
      <c r="A2739" s="383">
        <v>8660509</v>
      </c>
      <c r="B2739" s="382" t="e">
        <f>#REF!</f>
        <v>#REF!</v>
      </c>
      <c r="C2739" s="383">
        <f>LTS001b!I140</f>
        <v>0</v>
      </c>
      <c r="D2739" t="s">
        <v>724</v>
      </c>
    </row>
    <row r="2740" spans="1:4" x14ac:dyDescent="0.2">
      <c r="A2740" s="383">
        <v>8660608</v>
      </c>
      <c r="B2740" s="382" t="e">
        <f>#REF!</f>
        <v>#REF!</v>
      </c>
      <c r="C2740" s="383">
        <f>LTS001b!H141</f>
        <v>0</v>
      </c>
      <c r="D2740" t="s">
        <v>724</v>
      </c>
    </row>
    <row r="2741" spans="1:4" x14ac:dyDescent="0.2">
      <c r="A2741" s="383">
        <v>8660609</v>
      </c>
      <c r="B2741" s="382" t="e">
        <f>#REF!</f>
        <v>#REF!</v>
      </c>
      <c r="C2741" s="383">
        <f>LTS001b!I141</f>
        <v>0</v>
      </c>
      <c r="D2741" t="s">
        <v>724</v>
      </c>
    </row>
    <row r="2742" spans="1:4" x14ac:dyDescent="0.2">
      <c r="A2742" s="383">
        <v>8660708</v>
      </c>
      <c r="B2742" s="382" t="e">
        <f>#REF!</f>
        <v>#REF!</v>
      </c>
      <c r="C2742" s="383">
        <f>LTS001b!H142</f>
        <v>0</v>
      </c>
      <c r="D2742" t="s">
        <v>724</v>
      </c>
    </row>
    <row r="2743" spans="1:4" x14ac:dyDescent="0.2">
      <c r="A2743" s="383">
        <v>8660709</v>
      </c>
      <c r="B2743" s="382" t="e">
        <f>#REF!</f>
        <v>#REF!</v>
      </c>
      <c r="C2743" s="383">
        <f>LTS001b!I142</f>
        <v>0</v>
      </c>
      <c r="D2743" t="s">
        <v>724</v>
      </c>
    </row>
    <row r="2744" spans="1:4" x14ac:dyDescent="0.2">
      <c r="A2744" s="383">
        <v>8660808</v>
      </c>
      <c r="B2744" s="382" t="e">
        <f>#REF!</f>
        <v>#REF!</v>
      </c>
      <c r="C2744" s="383">
        <f>LTS001b!H143</f>
        <v>0</v>
      </c>
      <c r="D2744" t="s">
        <v>724</v>
      </c>
    </row>
    <row r="2745" spans="1:4" x14ac:dyDescent="0.2">
      <c r="A2745" s="383">
        <v>8660809</v>
      </c>
      <c r="B2745" s="382" t="e">
        <f>#REF!</f>
        <v>#REF!</v>
      </c>
      <c r="C2745" s="383">
        <f>LTS001b!I143</f>
        <v>0</v>
      </c>
      <c r="D2745" t="s">
        <v>724</v>
      </c>
    </row>
    <row r="2746" spans="1:4" x14ac:dyDescent="0.2">
      <c r="A2746" s="383">
        <v>8660908</v>
      </c>
      <c r="B2746" s="382" t="e">
        <f>#REF!</f>
        <v>#REF!</v>
      </c>
      <c r="C2746" s="383">
        <f>LTS001b!H145</f>
        <v>0</v>
      </c>
      <c r="D2746" t="s">
        <v>724</v>
      </c>
    </row>
    <row r="2747" spans="1:4" x14ac:dyDescent="0.2">
      <c r="A2747" s="383">
        <v>8660909</v>
      </c>
      <c r="B2747" s="382" t="e">
        <f>#REF!</f>
        <v>#REF!</v>
      </c>
      <c r="C2747" s="383">
        <f>LTS001b!I145</f>
        <v>0</v>
      </c>
      <c r="D2747" t="s">
        <v>724</v>
      </c>
    </row>
    <row r="2748" spans="1:4" x14ac:dyDescent="0.2">
      <c r="A2748" s="383">
        <v>8661008</v>
      </c>
      <c r="B2748" s="382" t="e">
        <f>#REF!</f>
        <v>#REF!</v>
      </c>
      <c r="C2748" s="383">
        <f>LTS001b!H146</f>
        <v>0</v>
      </c>
      <c r="D2748" t="s">
        <v>724</v>
      </c>
    </row>
    <row r="2749" spans="1:4" x14ac:dyDescent="0.2">
      <c r="A2749" s="383">
        <v>8661009</v>
      </c>
      <c r="B2749" s="382" t="e">
        <f>#REF!</f>
        <v>#REF!</v>
      </c>
      <c r="C2749" s="383">
        <f>LTS001b!I146</f>
        <v>0</v>
      </c>
      <c r="D2749" t="s">
        <v>724</v>
      </c>
    </row>
    <row r="2750" spans="1:4" x14ac:dyDescent="0.2">
      <c r="A2750" s="383">
        <v>8661108</v>
      </c>
      <c r="B2750" s="382" t="e">
        <f>#REF!</f>
        <v>#REF!</v>
      </c>
      <c r="C2750" s="383">
        <f>LTS001b!H147</f>
        <v>0</v>
      </c>
      <c r="D2750" t="s">
        <v>724</v>
      </c>
    </row>
    <row r="2751" spans="1:4" x14ac:dyDescent="0.2">
      <c r="A2751" s="383">
        <v>8661109</v>
      </c>
      <c r="B2751" s="382" t="e">
        <f>#REF!</f>
        <v>#REF!</v>
      </c>
      <c r="C2751" s="383">
        <f>LTS001b!I147</f>
        <v>0</v>
      </c>
      <c r="D2751" t="s">
        <v>724</v>
      </c>
    </row>
    <row r="2752" spans="1:4" x14ac:dyDescent="0.2">
      <c r="A2752" s="383">
        <v>8661208</v>
      </c>
      <c r="B2752" s="382" t="e">
        <f>#REF!</f>
        <v>#REF!</v>
      </c>
      <c r="C2752" s="383">
        <f>LTS001b!H148</f>
        <v>0</v>
      </c>
      <c r="D2752" t="s">
        <v>724</v>
      </c>
    </row>
    <row r="2753" spans="1:4" x14ac:dyDescent="0.2">
      <c r="A2753" s="383">
        <v>8661209</v>
      </c>
      <c r="B2753" s="382" t="e">
        <f>#REF!</f>
        <v>#REF!</v>
      </c>
      <c r="C2753" s="383">
        <f>LTS001b!I148</f>
        <v>0</v>
      </c>
      <c r="D2753" t="s">
        <v>724</v>
      </c>
    </row>
    <row r="2754" spans="1:4" x14ac:dyDescent="0.2">
      <c r="A2754" s="383">
        <v>8661308</v>
      </c>
      <c r="B2754" s="382" t="e">
        <f>#REF!</f>
        <v>#REF!</v>
      </c>
      <c r="C2754" s="383">
        <f>LTS001b!H149</f>
        <v>0</v>
      </c>
      <c r="D2754" t="s">
        <v>724</v>
      </c>
    </row>
    <row r="2755" spans="1:4" x14ac:dyDescent="0.2">
      <c r="A2755" s="383">
        <v>8661309</v>
      </c>
      <c r="B2755" s="382" t="e">
        <f>#REF!</f>
        <v>#REF!</v>
      </c>
      <c r="C2755" s="383">
        <f>LTS001b!I149</f>
        <v>0</v>
      </c>
      <c r="D2755" t="s">
        <v>724</v>
      </c>
    </row>
    <row r="2756" spans="1:4" x14ac:dyDescent="0.2">
      <c r="A2756" s="383">
        <v>8661408</v>
      </c>
      <c r="B2756" s="382" t="e">
        <f>#REF!</f>
        <v>#REF!</v>
      </c>
      <c r="C2756" s="383">
        <f>LTS001b!H151</f>
        <v>0</v>
      </c>
      <c r="D2756" t="s">
        <v>724</v>
      </c>
    </row>
    <row r="2757" spans="1:4" x14ac:dyDescent="0.2">
      <c r="A2757" s="383">
        <v>8661409</v>
      </c>
      <c r="B2757" s="382" t="e">
        <f>#REF!</f>
        <v>#REF!</v>
      </c>
      <c r="C2757" s="383">
        <f>LTS001b!I151</f>
        <v>0</v>
      </c>
      <c r="D2757" t="s">
        <v>724</v>
      </c>
    </row>
    <row r="2758" spans="1:4" x14ac:dyDescent="0.2">
      <c r="A2758" s="383">
        <v>8661508</v>
      </c>
      <c r="B2758" s="382" t="e">
        <f>#REF!</f>
        <v>#REF!</v>
      </c>
      <c r="C2758" s="383">
        <f>LTS001b!H152</f>
        <v>0</v>
      </c>
      <c r="D2758" t="s">
        <v>724</v>
      </c>
    </row>
    <row r="2759" spans="1:4" x14ac:dyDescent="0.2">
      <c r="A2759" s="383">
        <v>8661509</v>
      </c>
      <c r="B2759" s="382" t="e">
        <f>#REF!</f>
        <v>#REF!</v>
      </c>
      <c r="C2759" s="383">
        <f>LTS001b!I152</f>
        <v>0</v>
      </c>
      <c r="D2759" t="s">
        <v>724</v>
      </c>
    </row>
    <row r="2760" spans="1:4" x14ac:dyDescent="0.2">
      <c r="A2760" s="383">
        <v>8661608</v>
      </c>
      <c r="B2760" s="382" t="e">
        <f>#REF!</f>
        <v>#REF!</v>
      </c>
      <c r="C2760" s="383">
        <f>LTS001b!H153</f>
        <v>0</v>
      </c>
      <c r="D2760" t="s">
        <v>724</v>
      </c>
    </row>
    <row r="2761" spans="1:4" x14ac:dyDescent="0.2">
      <c r="A2761" s="383">
        <v>8661609</v>
      </c>
      <c r="B2761" s="382" t="e">
        <f>#REF!</f>
        <v>#REF!</v>
      </c>
      <c r="C2761" s="383">
        <f>LTS001b!I153</f>
        <v>0</v>
      </c>
      <c r="D2761" t="s">
        <v>724</v>
      </c>
    </row>
    <row r="2762" spans="1:4" x14ac:dyDescent="0.2">
      <c r="A2762" s="383">
        <v>8661708</v>
      </c>
      <c r="B2762" s="382" t="e">
        <f>#REF!</f>
        <v>#REF!</v>
      </c>
      <c r="C2762" s="383">
        <f>LTS001b!H155</f>
        <v>0</v>
      </c>
      <c r="D2762" t="s">
        <v>724</v>
      </c>
    </row>
    <row r="2763" spans="1:4" x14ac:dyDescent="0.2">
      <c r="A2763" s="383">
        <v>8661709</v>
      </c>
      <c r="B2763" s="382" t="e">
        <f>#REF!</f>
        <v>#REF!</v>
      </c>
      <c r="C2763" s="383">
        <f>LTS001b!I155</f>
        <v>0</v>
      </c>
      <c r="D2763" t="s">
        <v>724</v>
      </c>
    </row>
    <row r="2764" spans="1:4" x14ac:dyDescent="0.2">
      <c r="A2764" s="383">
        <v>8661808</v>
      </c>
      <c r="B2764" s="382" t="e">
        <f>#REF!</f>
        <v>#REF!</v>
      </c>
      <c r="C2764" s="383">
        <f>LTS001b!H156</f>
        <v>0</v>
      </c>
      <c r="D2764" t="s">
        <v>724</v>
      </c>
    </row>
    <row r="2765" spans="1:4" x14ac:dyDescent="0.2">
      <c r="A2765" s="383">
        <v>8661809</v>
      </c>
      <c r="B2765" s="382" t="e">
        <f>#REF!</f>
        <v>#REF!</v>
      </c>
      <c r="C2765" s="383">
        <f>LTS001b!I156</f>
        <v>0</v>
      </c>
      <c r="D2765" t="s">
        <v>724</v>
      </c>
    </row>
    <row r="2766" spans="1:4" x14ac:dyDescent="0.2">
      <c r="A2766" s="383">
        <v>8661908</v>
      </c>
      <c r="B2766" s="382" t="e">
        <f>#REF!</f>
        <v>#REF!</v>
      </c>
      <c r="C2766" s="383">
        <f>LTS001b!H158</f>
        <v>0</v>
      </c>
      <c r="D2766" t="s">
        <v>724</v>
      </c>
    </row>
    <row r="2767" spans="1:4" x14ac:dyDescent="0.2">
      <c r="A2767" s="383">
        <v>8661909</v>
      </c>
      <c r="B2767" s="382" t="e">
        <f>#REF!</f>
        <v>#REF!</v>
      </c>
      <c r="C2767" s="383">
        <f>LTS001b!I158</f>
        <v>0</v>
      </c>
      <c r="D2767" t="s">
        <v>724</v>
      </c>
    </row>
    <row r="2768" spans="1:4" x14ac:dyDescent="0.2">
      <c r="A2768" s="383">
        <v>8662008</v>
      </c>
      <c r="B2768" s="382" t="e">
        <f>#REF!</f>
        <v>#REF!</v>
      </c>
      <c r="C2768" s="383">
        <f>LTS001b!H159</f>
        <v>0</v>
      </c>
      <c r="D2768" t="s">
        <v>724</v>
      </c>
    </row>
    <row r="2769" spans="1:4" x14ac:dyDescent="0.2">
      <c r="A2769" s="383">
        <v>8662009</v>
      </c>
      <c r="B2769" s="382" t="e">
        <f>#REF!</f>
        <v>#REF!</v>
      </c>
      <c r="C2769" s="383">
        <f>LTS001b!I159</f>
        <v>0</v>
      </c>
      <c r="D2769" t="s">
        <v>724</v>
      </c>
    </row>
    <row r="2770" spans="1:4" x14ac:dyDescent="0.2">
      <c r="A2770" s="382">
        <v>8680108</v>
      </c>
      <c r="B2770" s="382" t="e">
        <f>#REF!</f>
        <v>#REF!</v>
      </c>
      <c r="C2770" s="383">
        <f>LTS001c!H10</f>
        <v>0</v>
      </c>
      <c r="D2770" t="s">
        <v>724</v>
      </c>
    </row>
    <row r="2771" spans="1:4" x14ac:dyDescent="0.2">
      <c r="A2771" s="382">
        <v>8680109</v>
      </c>
      <c r="B2771" s="382" t="e">
        <f>#REF!</f>
        <v>#REF!</v>
      </c>
      <c r="C2771" s="383">
        <f>LTS001c!I10</f>
        <v>0</v>
      </c>
      <c r="D2771" t="s">
        <v>724</v>
      </c>
    </row>
    <row r="2772" spans="1:4" x14ac:dyDescent="0.2">
      <c r="A2772" s="382">
        <v>8680208</v>
      </c>
      <c r="B2772" s="382" t="e">
        <f>#REF!</f>
        <v>#REF!</v>
      </c>
      <c r="C2772" s="383">
        <f>LTS001c!H11</f>
        <v>0</v>
      </c>
      <c r="D2772" t="s">
        <v>724</v>
      </c>
    </row>
    <row r="2773" spans="1:4" x14ac:dyDescent="0.2">
      <c r="A2773" s="382">
        <v>8680209</v>
      </c>
      <c r="B2773" s="382" t="e">
        <f>#REF!</f>
        <v>#REF!</v>
      </c>
      <c r="C2773" s="383">
        <f>LTS001c!I11</f>
        <v>0</v>
      </c>
      <c r="D2773" t="s">
        <v>724</v>
      </c>
    </row>
    <row r="2774" spans="1:4" x14ac:dyDescent="0.2">
      <c r="A2774" s="382">
        <v>8680308</v>
      </c>
      <c r="B2774" s="382" t="e">
        <f>#REF!</f>
        <v>#REF!</v>
      </c>
      <c r="C2774" s="383">
        <f>LTS001c!H12</f>
        <v>0</v>
      </c>
      <c r="D2774" t="s">
        <v>724</v>
      </c>
    </row>
    <row r="2775" spans="1:4" x14ac:dyDescent="0.2">
      <c r="A2775" s="382">
        <v>8680309</v>
      </c>
      <c r="B2775" s="382" t="e">
        <f>#REF!</f>
        <v>#REF!</v>
      </c>
      <c r="C2775" s="383">
        <f>LTS001c!I12</f>
        <v>0</v>
      </c>
      <c r="D2775" t="s">
        <v>724</v>
      </c>
    </row>
    <row r="2776" spans="1:4" x14ac:dyDescent="0.2">
      <c r="A2776" s="382">
        <v>8680408</v>
      </c>
      <c r="B2776" s="382" t="e">
        <f>#REF!</f>
        <v>#REF!</v>
      </c>
      <c r="C2776" s="383">
        <f>LTS001c!H13</f>
        <v>0</v>
      </c>
      <c r="D2776" t="s">
        <v>724</v>
      </c>
    </row>
    <row r="2777" spans="1:4" x14ac:dyDescent="0.2">
      <c r="A2777" s="382">
        <v>8680409</v>
      </c>
      <c r="B2777" s="382" t="e">
        <f>#REF!</f>
        <v>#REF!</v>
      </c>
      <c r="C2777" s="383">
        <f>LTS001c!I13</f>
        <v>0</v>
      </c>
      <c r="D2777" t="s">
        <v>724</v>
      </c>
    </row>
    <row r="2778" spans="1:4" x14ac:dyDescent="0.2">
      <c r="A2778" s="382">
        <v>8680508</v>
      </c>
      <c r="B2778" s="382" t="e">
        <f>#REF!</f>
        <v>#REF!</v>
      </c>
      <c r="C2778" s="383">
        <f>LTS001c!H14</f>
        <v>0</v>
      </c>
      <c r="D2778" t="s">
        <v>724</v>
      </c>
    </row>
    <row r="2779" spans="1:4" x14ac:dyDescent="0.2">
      <c r="A2779" s="382">
        <v>8680509</v>
      </c>
      <c r="B2779" s="382" t="e">
        <f>#REF!</f>
        <v>#REF!</v>
      </c>
      <c r="C2779" s="383">
        <f>LTS001c!I14</f>
        <v>0</v>
      </c>
      <c r="D2779" t="s">
        <v>724</v>
      </c>
    </row>
    <row r="2780" spans="1:4" x14ac:dyDescent="0.2">
      <c r="A2780" s="382">
        <v>8680608</v>
      </c>
      <c r="B2780" s="382" t="e">
        <f>#REF!</f>
        <v>#REF!</v>
      </c>
      <c r="C2780" s="383">
        <f>LTS001c!H15</f>
        <v>0</v>
      </c>
      <c r="D2780" t="s">
        <v>724</v>
      </c>
    </row>
    <row r="2781" spans="1:4" x14ac:dyDescent="0.2">
      <c r="A2781" s="382">
        <v>8680609</v>
      </c>
      <c r="B2781" s="382" t="e">
        <f>#REF!</f>
        <v>#REF!</v>
      </c>
      <c r="C2781" s="383">
        <f>LTS001c!I15</f>
        <v>0</v>
      </c>
      <c r="D2781" t="s">
        <v>724</v>
      </c>
    </row>
    <row r="2782" spans="1:4" x14ac:dyDescent="0.2">
      <c r="A2782" s="382">
        <v>8680708</v>
      </c>
      <c r="B2782" s="382" t="e">
        <f>#REF!</f>
        <v>#REF!</v>
      </c>
      <c r="C2782" s="383">
        <f>LTS001c!H16</f>
        <v>0</v>
      </c>
      <c r="D2782" t="s">
        <v>724</v>
      </c>
    </row>
    <row r="2783" spans="1:4" x14ac:dyDescent="0.2">
      <c r="A2783" s="382">
        <v>8680709</v>
      </c>
      <c r="B2783" s="382" t="e">
        <f>#REF!</f>
        <v>#REF!</v>
      </c>
      <c r="C2783" s="383">
        <f>LTS001c!I16</f>
        <v>0</v>
      </c>
      <c r="D2783" t="s">
        <v>724</v>
      </c>
    </row>
    <row r="2784" spans="1:4" x14ac:dyDescent="0.2">
      <c r="A2784" s="382">
        <v>8680808</v>
      </c>
      <c r="B2784" s="382" t="e">
        <f>#REF!</f>
        <v>#REF!</v>
      </c>
      <c r="C2784" s="383">
        <f>LTS001c!H17</f>
        <v>0</v>
      </c>
      <c r="D2784" t="s">
        <v>724</v>
      </c>
    </row>
    <row r="2785" spans="1:4" x14ac:dyDescent="0.2">
      <c r="A2785" s="382">
        <v>8680809</v>
      </c>
      <c r="B2785" s="382" t="e">
        <f>#REF!</f>
        <v>#REF!</v>
      </c>
      <c r="C2785" s="383">
        <f>LTS001c!I17</f>
        <v>0</v>
      </c>
      <c r="D2785" t="s">
        <v>724</v>
      </c>
    </row>
    <row r="2786" spans="1:4" x14ac:dyDescent="0.2">
      <c r="A2786" s="382">
        <v>8680908</v>
      </c>
      <c r="B2786" s="382" t="e">
        <f>#REF!</f>
        <v>#REF!</v>
      </c>
      <c r="C2786" s="383">
        <f>LTS001c!H18</f>
        <v>0</v>
      </c>
      <c r="D2786" t="s">
        <v>724</v>
      </c>
    </row>
    <row r="2787" spans="1:4" x14ac:dyDescent="0.2">
      <c r="A2787" s="382">
        <v>8680909</v>
      </c>
      <c r="B2787" s="382" t="e">
        <f>#REF!</f>
        <v>#REF!</v>
      </c>
      <c r="C2787" s="383">
        <f>LTS001c!I18</f>
        <v>0</v>
      </c>
      <c r="D2787" t="s">
        <v>724</v>
      </c>
    </row>
    <row r="2788" spans="1:4" x14ac:dyDescent="0.2">
      <c r="A2788" s="382">
        <v>8681008</v>
      </c>
      <c r="B2788" s="382" t="e">
        <f>#REF!</f>
        <v>#REF!</v>
      </c>
      <c r="C2788" s="383">
        <f>LTS001c!H19</f>
        <v>0</v>
      </c>
      <c r="D2788" t="s">
        <v>724</v>
      </c>
    </row>
    <row r="2789" spans="1:4" x14ac:dyDescent="0.2">
      <c r="A2789" s="382">
        <v>8681009</v>
      </c>
      <c r="B2789" s="382" t="e">
        <f>#REF!</f>
        <v>#REF!</v>
      </c>
      <c r="C2789" s="383">
        <f>LTS001c!I19</f>
        <v>0</v>
      </c>
      <c r="D2789" t="s">
        <v>724</v>
      </c>
    </row>
    <row r="2790" spans="1:4" x14ac:dyDescent="0.2">
      <c r="A2790" s="382">
        <v>8681108</v>
      </c>
      <c r="B2790" s="382" t="e">
        <f>#REF!</f>
        <v>#REF!</v>
      </c>
      <c r="C2790" s="383">
        <f>LTS001c!H20</f>
        <v>0</v>
      </c>
      <c r="D2790" t="s">
        <v>724</v>
      </c>
    </row>
    <row r="2791" spans="1:4" x14ac:dyDescent="0.2">
      <c r="A2791" s="382">
        <v>8681109</v>
      </c>
      <c r="B2791" s="382" t="e">
        <f>#REF!</f>
        <v>#REF!</v>
      </c>
      <c r="C2791" s="383">
        <f>LTS001c!I20</f>
        <v>0</v>
      </c>
      <c r="D2791" t="s">
        <v>724</v>
      </c>
    </row>
    <row r="2792" spans="1:4" x14ac:dyDescent="0.2">
      <c r="A2792" s="382">
        <v>8690108</v>
      </c>
      <c r="B2792" s="382" t="e">
        <f>#REF!</f>
        <v>#REF!</v>
      </c>
      <c r="C2792" s="383">
        <f>LTS001c!H27</f>
        <v>0</v>
      </c>
      <c r="D2792" t="s">
        <v>724</v>
      </c>
    </row>
    <row r="2793" spans="1:4" x14ac:dyDescent="0.2">
      <c r="A2793" s="382">
        <v>8690109</v>
      </c>
      <c r="B2793" s="382" t="e">
        <f>#REF!</f>
        <v>#REF!</v>
      </c>
      <c r="C2793" s="383">
        <f>LTS001c!I27</f>
        <v>0</v>
      </c>
      <c r="D2793" t="s">
        <v>724</v>
      </c>
    </row>
    <row r="2794" spans="1:4" x14ac:dyDescent="0.2">
      <c r="A2794" s="382">
        <v>8690208</v>
      </c>
      <c r="B2794" s="382" t="e">
        <f>#REF!</f>
        <v>#REF!</v>
      </c>
      <c r="C2794" s="383">
        <f>LTS001c!H28</f>
        <v>0</v>
      </c>
      <c r="D2794" t="s">
        <v>724</v>
      </c>
    </row>
    <row r="2795" spans="1:4" x14ac:dyDescent="0.2">
      <c r="A2795" s="382">
        <v>8690209</v>
      </c>
      <c r="B2795" s="382" t="e">
        <f>#REF!</f>
        <v>#REF!</v>
      </c>
      <c r="C2795" s="383">
        <f>LTS001c!I28</f>
        <v>0</v>
      </c>
      <c r="D2795" t="s">
        <v>724</v>
      </c>
    </row>
    <row r="2796" spans="1:4" x14ac:dyDescent="0.2">
      <c r="A2796" s="382">
        <v>8690308</v>
      </c>
      <c r="B2796" s="382" t="e">
        <f>#REF!</f>
        <v>#REF!</v>
      </c>
      <c r="C2796" s="383">
        <f>LTS001c!H29</f>
        <v>0</v>
      </c>
      <c r="D2796" t="s">
        <v>724</v>
      </c>
    </row>
    <row r="2797" spans="1:4" x14ac:dyDescent="0.2">
      <c r="A2797" s="382">
        <v>8690309</v>
      </c>
      <c r="B2797" s="382" t="e">
        <f>#REF!</f>
        <v>#REF!</v>
      </c>
      <c r="C2797" s="383">
        <f>LTS001c!I29</f>
        <v>0</v>
      </c>
      <c r="D2797" t="s">
        <v>724</v>
      </c>
    </row>
    <row r="2798" spans="1:4" x14ac:dyDescent="0.2">
      <c r="A2798" s="382">
        <v>8690408</v>
      </c>
      <c r="B2798" s="382" t="e">
        <f>#REF!</f>
        <v>#REF!</v>
      </c>
      <c r="C2798" s="383">
        <f>LTS001c!H30</f>
        <v>0</v>
      </c>
      <c r="D2798" t="s">
        <v>724</v>
      </c>
    </row>
    <row r="2799" spans="1:4" x14ac:dyDescent="0.2">
      <c r="A2799" s="382">
        <v>8690409</v>
      </c>
      <c r="B2799" s="382" t="e">
        <f>#REF!</f>
        <v>#REF!</v>
      </c>
      <c r="C2799" s="383">
        <f>LTS001c!I30</f>
        <v>0</v>
      </c>
      <c r="D2799" t="s">
        <v>724</v>
      </c>
    </row>
    <row r="2800" spans="1:4" x14ac:dyDescent="0.2">
      <c r="A2800" s="382">
        <v>8690508</v>
      </c>
      <c r="B2800" s="382" t="e">
        <f>#REF!</f>
        <v>#REF!</v>
      </c>
      <c r="C2800" s="383">
        <f>LTS001c!H31</f>
        <v>0</v>
      </c>
      <c r="D2800" t="s">
        <v>724</v>
      </c>
    </row>
    <row r="2801" spans="1:4" x14ac:dyDescent="0.2">
      <c r="A2801" s="382">
        <v>8690509</v>
      </c>
      <c r="B2801" s="382" t="e">
        <f>#REF!</f>
        <v>#REF!</v>
      </c>
      <c r="C2801" s="383">
        <f>LTS001c!I31</f>
        <v>0</v>
      </c>
      <c r="D2801" t="s">
        <v>724</v>
      </c>
    </row>
    <row r="2802" spans="1:4" x14ac:dyDescent="0.2">
      <c r="A2802" s="382">
        <v>8690608</v>
      </c>
      <c r="B2802" s="382" t="e">
        <f>#REF!</f>
        <v>#REF!</v>
      </c>
      <c r="C2802" s="383">
        <f>LTS001c!H32</f>
        <v>0</v>
      </c>
      <c r="D2802" t="s">
        <v>724</v>
      </c>
    </row>
    <row r="2803" spans="1:4" x14ac:dyDescent="0.2">
      <c r="A2803" s="382">
        <v>8690609</v>
      </c>
      <c r="B2803" s="382" t="e">
        <f>#REF!</f>
        <v>#REF!</v>
      </c>
      <c r="C2803" s="383">
        <f>LTS001c!I32</f>
        <v>0</v>
      </c>
      <c r="D2803" t="s">
        <v>724</v>
      </c>
    </row>
    <row r="2804" spans="1:4" x14ac:dyDescent="0.2">
      <c r="A2804" s="382">
        <v>8690708</v>
      </c>
      <c r="B2804" s="382" t="e">
        <f>#REF!</f>
        <v>#REF!</v>
      </c>
      <c r="C2804" s="383">
        <f>LTS001c!H33</f>
        <v>0</v>
      </c>
      <c r="D2804" t="s">
        <v>724</v>
      </c>
    </row>
    <row r="2805" spans="1:4" x14ac:dyDescent="0.2">
      <c r="A2805" s="382">
        <v>8690709</v>
      </c>
      <c r="B2805" s="382" t="e">
        <f>#REF!</f>
        <v>#REF!</v>
      </c>
      <c r="C2805" s="383">
        <f>LTS001c!I33</f>
        <v>0</v>
      </c>
      <c r="D2805" t="s">
        <v>724</v>
      </c>
    </row>
    <row r="2806" spans="1:4" x14ac:dyDescent="0.2">
      <c r="A2806" s="382">
        <v>8690808</v>
      </c>
      <c r="B2806" s="382" t="e">
        <f>#REF!</f>
        <v>#REF!</v>
      </c>
      <c r="C2806" s="383">
        <f>LTS001c!H34</f>
        <v>0</v>
      </c>
      <c r="D2806" t="s">
        <v>724</v>
      </c>
    </row>
    <row r="2807" spans="1:4" x14ac:dyDescent="0.2">
      <c r="A2807" s="382">
        <v>8690809</v>
      </c>
      <c r="B2807" s="382" t="e">
        <f>#REF!</f>
        <v>#REF!</v>
      </c>
      <c r="C2807" s="383">
        <f>LTS001c!I34</f>
        <v>0</v>
      </c>
      <c r="D2807" t="s">
        <v>724</v>
      </c>
    </row>
    <row r="2808" spans="1:4" x14ac:dyDescent="0.2">
      <c r="A2808" s="382">
        <v>8690908</v>
      </c>
      <c r="B2808" s="382" t="e">
        <f>#REF!</f>
        <v>#REF!</v>
      </c>
      <c r="C2808" s="383">
        <f>LTS001c!H35</f>
        <v>0</v>
      </c>
      <c r="D2808" t="s">
        <v>724</v>
      </c>
    </row>
    <row r="2809" spans="1:4" x14ac:dyDescent="0.2">
      <c r="A2809" s="382">
        <v>8690909</v>
      </c>
      <c r="B2809" s="382" t="e">
        <f>#REF!</f>
        <v>#REF!</v>
      </c>
      <c r="C2809" s="383">
        <f>LTS001c!I35</f>
        <v>0</v>
      </c>
      <c r="D2809" t="s">
        <v>724</v>
      </c>
    </row>
    <row r="2810" spans="1:4" x14ac:dyDescent="0.2">
      <c r="A2810" s="382">
        <v>8691008</v>
      </c>
      <c r="B2810" s="382" t="e">
        <f>#REF!</f>
        <v>#REF!</v>
      </c>
      <c r="C2810" s="383">
        <f>LTS001c!H36</f>
        <v>0</v>
      </c>
      <c r="D2810" t="s">
        <v>724</v>
      </c>
    </row>
    <row r="2811" spans="1:4" x14ac:dyDescent="0.2">
      <c r="A2811" s="382">
        <v>8691009</v>
      </c>
      <c r="B2811" s="382" t="e">
        <f>#REF!</f>
        <v>#REF!</v>
      </c>
      <c r="C2811" s="383">
        <f>LTS001c!I36</f>
        <v>0</v>
      </c>
      <c r="D2811" t="s">
        <v>724</v>
      </c>
    </row>
    <row r="2812" spans="1:4" x14ac:dyDescent="0.2">
      <c r="A2812" s="382">
        <v>8691108</v>
      </c>
      <c r="B2812" s="382" t="e">
        <f>#REF!</f>
        <v>#REF!</v>
      </c>
      <c r="C2812" s="383">
        <f>LTS001c!H37</f>
        <v>0</v>
      </c>
      <c r="D2812" t="s">
        <v>724</v>
      </c>
    </row>
    <row r="2813" spans="1:4" x14ac:dyDescent="0.2">
      <c r="A2813" s="382">
        <v>8691109</v>
      </c>
      <c r="B2813" s="382" t="e">
        <f>#REF!</f>
        <v>#REF!</v>
      </c>
      <c r="C2813" s="383">
        <f>LTS001c!I37</f>
        <v>0</v>
      </c>
      <c r="D2813" t="s">
        <v>724</v>
      </c>
    </row>
    <row r="2814" spans="1:4" x14ac:dyDescent="0.2">
      <c r="A2814" s="382">
        <v>8711104</v>
      </c>
      <c r="B2814" s="382" t="e">
        <f>#REF!</f>
        <v>#REF!</v>
      </c>
      <c r="C2814" s="383">
        <f>LTS002a!E19</f>
        <v>0</v>
      </c>
      <c r="D2814" t="s">
        <v>724</v>
      </c>
    </row>
    <row r="2815" spans="1:4" x14ac:dyDescent="0.2">
      <c r="A2815" s="382">
        <v>8711105</v>
      </c>
      <c r="B2815" s="382" t="e">
        <f>#REF!</f>
        <v>#REF!</v>
      </c>
      <c r="C2815" s="383">
        <f>LTS002a!F19</f>
        <v>0</v>
      </c>
      <c r="D2815" t="s">
        <v>724</v>
      </c>
    </row>
    <row r="2816" spans="1:4" x14ac:dyDescent="0.2">
      <c r="A2816" s="382">
        <v>8711106</v>
      </c>
      <c r="B2816" s="382" t="e">
        <f>#REF!</f>
        <v>#REF!</v>
      </c>
      <c r="C2816" s="383">
        <f>LTS002a!G19</f>
        <v>0</v>
      </c>
      <c r="D2816" t="s">
        <v>724</v>
      </c>
    </row>
    <row r="2817" spans="1:4" x14ac:dyDescent="0.2">
      <c r="A2817" s="382">
        <v>8711107</v>
      </c>
      <c r="B2817" s="382" t="e">
        <f>#REF!</f>
        <v>#REF!</v>
      </c>
      <c r="C2817" s="383">
        <f>LTS002a!H19</f>
        <v>0</v>
      </c>
      <c r="D2817" t="s">
        <v>724</v>
      </c>
    </row>
    <row r="2818" spans="1:4" x14ac:dyDescent="0.2">
      <c r="A2818" s="382">
        <v>8711108</v>
      </c>
      <c r="B2818" s="382" t="e">
        <f>#REF!</f>
        <v>#REF!</v>
      </c>
      <c r="C2818" s="383">
        <f>LTS002a!I19</f>
        <v>0</v>
      </c>
      <c r="D2818" t="s">
        <v>724</v>
      </c>
    </row>
    <row r="2819" spans="1:4" x14ac:dyDescent="0.2">
      <c r="A2819" s="382">
        <v>8711109</v>
      </c>
      <c r="B2819" s="382" t="e">
        <f>#REF!</f>
        <v>#REF!</v>
      </c>
      <c r="C2819" s="383">
        <f>LTS002a!J19</f>
        <v>0</v>
      </c>
      <c r="D2819" t="s">
        <v>724</v>
      </c>
    </row>
    <row r="2820" spans="1:4" x14ac:dyDescent="0.2">
      <c r="A2820" s="382">
        <v>8711110</v>
      </c>
      <c r="B2820" s="382" t="e">
        <f>#REF!</f>
        <v>#REF!</v>
      </c>
      <c r="C2820" s="383">
        <f>LTS002a!K19</f>
        <v>0</v>
      </c>
      <c r="D2820" t="s">
        <v>724</v>
      </c>
    </row>
    <row r="2821" spans="1:4" x14ac:dyDescent="0.2">
      <c r="A2821" s="382">
        <v>8721104</v>
      </c>
      <c r="B2821" s="382" t="e">
        <f>#REF!</f>
        <v>#REF!</v>
      </c>
      <c r="C2821" s="383">
        <f>LTS002a!E35</f>
        <v>0</v>
      </c>
      <c r="D2821" t="s">
        <v>724</v>
      </c>
    </row>
    <row r="2822" spans="1:4" x14ac:dyDescent="0.2">
      <c r="A2822" s="382">
        <v>8721105</v>
      </c>
      <c r="B2822" s="382" t="e">
        <f>#REF!</f>
        <v>#REF!</v>
      </c>
      <c r="C2822" s="383">
        <f>LTS002a!F35</f>
        <v>0</v>
      </c>
      <c r="D2822" t="s">
        <v>724</v>
      </c>
    </row>
    <row r="2823" spans="1:4" x14ac:dyDescent="0.2">
      <c r="A2823" s="382">
        <v>8721106</v>
      </c>
      <c r="B2823" s="382" t="e">
        <f>#REF!</f>
        <v>#REF!</v>
      </c>
      <c r="C2823" s="383">
        <f>LTS002a!G35</f>
        <v>0</v>
      </c>
      <c r="D2823" t="s">
        <v>724</v>
      </c>
    </row>
    <row r="2824" spans="1:4" x14ac:dyDescent="0.2">
      <c r="A2824" s="382">
        <v>8721107</v>
      </c>
      <c r="B2824" s="382" t="e">
        <f>#REF!</f>
        <v>#REF!</v>
      </c>
      <c r="C2824" s="383">
        <f>LTS002a!H35</f>
        <v>0</v>
      </c>
      <c r="D2824" t="s">
        <v>724</v>
      </c>
    </row>
    <row r="2825" spans="1:4" x14ac:dyDescent="0.2">
      <c r="A2825" s="382">
        <v>8721108</v>
      </c>
      <c r="B2825" s="382" t="e">
        <f>#REF!</f>
        <v>#REF!</v>
      </c>
      <c r="C2825" s="383">
        <f>LTS002a!I35</f>
        <v>0</v>
      </c>
      <c r="D2825" t="s">
        <v>724</v>
      </c>
    </row>
    <row r="2826" spans="1:4" x14ac:dyDescent="0.2">
      <c r="A2826" s="382">
        <v>8721109</v>
      </c>
      <c r="B2826" s="382" t="e">
        <f>#REF!</f>
        <v>#REF!</v>
      </c>
      <c r="C2826" s="383">
        <f>LTS002a!J35</f>
        <v>0</v>
      </c>
      <c r="D2826" t="s">
        <v>724</v>
      </c>
    </row>
    <row r="2827" spans="1:4" x14ac:dyDescent="0.2">
      <c r="A2827" s="382">
        <v>8721110</v>
      </c>
      <c r="B2827" s="382" t="e">
        <f>#REF!</f>
        <v>#REF!</v>
      </c>
      <c r="C2827" s="383">
        <f>LTS002a!K35</f>
        <v>0</v>
      </c>
      <c r="D2827" t="s">
        <v>724</v>
      </c>
    </row>
    <row r="2828" spans="1:4" x14ac:dyDescent="0.2">
      <c r="A2828" s="382">
        <v>8751104</v>
      </c>
      <c r="B2828" s="382" t="e">
        <f>#REF!</f>
        <v>#REF!</v>
      </c>
      <c r="C2828" s="383">
        <f>LTS002b!E19</f>
        <v>0</v>
      </c>
      <c r="D2828" t="s">
        <v>724</v>
      </c>
    </row>
    <row r="2829" spans="1:4" x14ac:dyDescent="0.2">
      <c r="A2829" s="382">
        <v>8751105</v>
      </c>
      <c r="B2829" s="382" t="e">
        <f>#REF!</f>
        <v>#REF!</v>
      </c>
      <c r="C2829" s="383">
        <f>LTS002b!F19</f>
        <v>0</v>
      </c>
      <c r="D2829" t="s">
        <v>724</v>
      </c>
    </row>
    <row r="2830" spans="1:4" x14ac:dyDescent="0.2">
      <c r="A2830" s="382">
        <v>8751106</v>
      </c>
      <c r="B2830" s="382" t="e">
        <f>#REF!</f>
        <v>#REF!</v>
      </c>
      <c r="C2830" s="383">
        <f>LTS002b!G19</f>
        <v>0</v>
      </c>
      <c r="D2830" t="s">
        <v>724</v>
      </c>
    </row>
    <row r="2831" spans="1:4" x14ac:dyDescent="0.2">
      <c r="A2831" s="382">
        <v>8751107</v>
      </c>
      <c r="B2831" s="382" t="e">
        <f>#REF!</f>
        <v>#REF!</v>
      </c>
      <c r="C2831" s="383">
        <f>LTS002b!H19</f>
        <v>0</v>
      </c>
      <c r="D2831" t="s">
        <v>724</v>
      </c>
    </row>
    <row r="2832" spans="1:4" x14ac:dyDescent="0.2">
      <c r="A2832" s="382">
        <v>8751108</v>
      </c>
      <c r="B2832" s="382" t="e">
        <f>#REF!</f>
        <v>#REF!</v>
      </c>
      <c r="C2832" s="383">
        <f>LTS002b!I19</f>
        <v>0</v>
      </c>
      <c r="D2832" t="s">
        <v>724</v>
      </c>
    </row>
    <row r="2833" spans="1:4" x14ac:dyDescent="0.2">
      <c r="A2833" s="382">
        <v>8751109</v>
      </c>
      <c r="B2833" s="382" t="e">
        <f>#REF!</f>
        <v>#REF!</v>
      </c>
      <c r="C2833" s="383">
        <f>LTS002b!J19</f>
        <v>0</v>
      </c>
      <c r="D2833" t="s">
        <v>724</v>
      </c>
    </row>
    <row r="2834" spans="1:4" x14ac:dyDescent="0.2">
      <c r="A2834" s="382">
        <v>8751110</v>
      </c>
      <c r="B2834" s="382" t="e">
        <f>#REF!</f>
        <v>#REF!</v>
      </c>
      <c r="C2834" s="383">
        <f>LTS002b!K19</f>
        <v>0</v>
      </c>
      <c r="D2834" t="s">
        <v>724</v>
      </c>
    </row>
    <row r="2835" spans="1:4" x14ac:dyDescent="0.2">
      <c r="A2835" s="382">
        <v>8761104</v>
      </c>
      <c r="B2835" s="382" t="e">
        <f>#REF!</f>
        <v>#REF!</v>
      </c>
      <c r="C2835" s="383">
        <f>LTS002b!E35</f>
        <v>0</v>
      </c>
      <c r="D2835" t="s">
        <v>724</v>
      </c>
    </row>
    <row r="2836" spans="1:4" x14ac:dyDescent="0.2">
      <c r="A2836" s="382">
        <v>8761105</v>
      </c>
      <c r="B2836" s="382" t="e">
        <f>#REF!</f>
        <v>#REF!</v>
      </c>
      <c r="C2836" s="383">
        <f>LTS002b!F35</f>
        <v>0</v>
      </c>
      <c r="D2836" t="s">
        <v>724</v>
      </c>
    </row>
    <row r="2837" spans="1:4" x14ac:dyDescent="0.2">
      <c r="A2837" s="382">
        <v>8761106</v>
      </c>
      <c r="B2837" s="382" t="e">
        <f>#REF!</f>
        <v>#REF!</v>
      </c>
      <c r="C2837" s="383">
        <f>LTS002b!G35</f>
        <v>0</v>
      </c>
      <c r="D2837" t="s">
        <v>724</v>
      </c>
    </row>
    <row r="2838" spans="1:4" x14ac:dyDescent="0.2">
      <c r="A2838" s="382">
        <v>8761107</v>
      </c>
      <c r="B2838" s="382" t="e">
        <f>#REF!</f>
        <v>#REF!</v>
      </c>
      <c r="C2838" s="383">
        <f>LTS002b!H35</f>
        <v>0</v>
      </c>
      <c r="D2838" t="s">
        <v>724</v>
      </c>
    </row>
    <row r="2839" spans="1:4" x14ac:dyDescent="0.2">
      <c r="A2839" s="382">
        <v>8761108</v>
      </c>
      <c r="B2839" s="382" t="e">
        <f>#REF!</f>
        <v>#REF!</v>
      </c>
      <c r="C2839" s="383">
        <f>LTS002b!I35</f>
        <v>0</v>
      </c>
      <c r="D2839" t="s">
        <v>724</v>
      </c>
    </row>
    <row r="2840" spans="1:4" x14ac:dyDescent="0.2">
      <c r="A2840" s="382">
        <v>8761109</v>
      </c>
      <c r="B2840" s="382" t="e">
        <f>#REF!</f>
        <v>#REF!</v>
      </c>
      <c r="C2840" s="383">
        <f>LTS002b!J35</f>
        <v>0</v>
      </c>
      <c r="D2840" t="s">
        <v>724</v>
      </c>
    </row>
    <row r="2841" spans="1:4" x14ac:dyDescent="0.2">
      <c r="A2841" s="382">
        <v>8761110</v>
      </c>
      <c r="B2841" s="382" t="e">
        <f>#REF!</f>
        <v>#REF!</v>
      </c>
      <c r="C2841" s="383">
        <f>LTS002b!K35</f>
        <v>0</v>
      </c>
      <c r="D2841" t="s">
        <v>724</v>
      </c>
    </row>
    <row r="2842" spans="1:4" x14ac:dyDescent="0.2">
      <c r="A2842" s="382">
        <v>8800111</v>
      </c>
      <c r="B2842" s="382" t="e">
        <f>#REF!</f>
        <v>#REF!</v>
      </c>
      <c r="C2842" s="383">
        <f>'LTS003'!J10</f>
        <v>0</v>
      </c>
      <c r="D2842" t="s">
        <v>724</v>
      </c>
    </row>
    <row r="2843" spans="1:4" x14ac:dyDescent="0.2">
      <c r="A2843" s="382">
        <v>8800112</v>
      </c>
      <c r="B2843" s="382" t="e">
        <f>#REF!</f>
        <v>#REF!</v>
      </c>
      <c r="C2843" s="383">
        <f>'LTS003'!K10</f>
        <v>0</v>
      </c>
      <c r="D2843" t="s">
        <v>724</v>
      </c>
    </row>
    <row r="2844" spans="1:4" x14ac:dyDescent="0.2">
      <c r="A2844" s="382">
        <v>8800211</v>
      </c>
      <c r="B2844" s="382" t="e">
        <f>#REF!</f>
        <v>#REF!</v>
      </c>
      <c r="C2844" s="383">
        <f>'LTS003'!J11</f>
        <v>0</v>
      </c>
      <c r="D2844" t="s">
        <v>724</v>
      </c>
    </row>
    <row r="2845" spans="1:4" x14ac:dyDescent="0.2">
      <c r="A2845" s="382">
        <v>8800212</v>
      </c>
      <c r="B2845" s="382" t="e">
        <f>#REF!</f>
        <v>#REF!</v>
      </c>
      <c r="C2845" s="383">
        <f>'LTS003'!K11</f>
        <v>0</v>
      </c>
      <c r="D2845" t="s">
        <v>724</v>
      </c>
    </row>
    <row r="2846" spans="1:4" x14ac:dyDescent="0.2">
      <c r="A2846" s="382">
        <v>8800311</v>
      </c>
      <c r="B2846" s="382" t="e">
        <f>#REF!</f>
        <v>#REF!</v>
      </c>
      <c r="C2846" s="383">
        <f>'LTS003'!J12</f>
        <v>0</v>
      </c>
      <c r="D2846" t="s">
        <v>724</v>
      </c>
    </row>
    <row r="2847" spans="1:4" x14ac:dyDescent="0.2">
      <c r="A2847" s="382">
        <v>8800312</v>
      </c>
      <c r="B2847" s="382" t="e">
        <f>#REF!</f>
        <v>#REF!</v>
      </c>
      <c r="C2847" s="383">
        <f>'LTS003'!K12</f>
        <v>0</v>
      </c>
      <c r="D2847" t="s">
        <v>724</v>
      </c>
    </row>
    <row r="2848" spans="1:4" x14ac:dyDescent="0.2">
      <c r="A2848" s="382">
        <v>8800411</v>
      </c>
      <c r="B2848" s="382" t="e">
        <f>#REF!</f>
        <v>#REF!</v>
      </c>
      <c r="C2848" s="383">
        <f>'LTS003'!J13</f>
        <v>0</v>
      </c>
      <c r="D2848" t="s">
        <v>724</v>
      </c>
    </row>
    <row r="2849" spans="1:4" x14ac:dyDescent="0.2">
      <c r="A2849" s="382">
        <v>8800412</v>
      </c>
      <c r="B2849" s="382" t="e">
        <f>#REF!</f>
        <v>#REF!</v>
      </c>
      <c r="C2849" s="383">
        <f>'LTS003'!K13</f>
        <v>0</v>
      </c>
      <c r="D2849" t="s">
        <v>724</v>
      </c>
    </row>
    <row r="2850" spans="1:4" x14ac:dyDescent="0.2">
      <c r="A2850" s="382">
        <v>8810111</v>
      </c>
      <c r="B2850" s="382" t="e">
        <f>#REF!</f>
        <v>#REF!</v>
      </c>
      <c r="C2850" s="383">
        <f>'LTS003'!J20</f>
        <v>0</v>
      </c>
      <c r="D2850" t="s">
        <v>724</v>
      </c>
    </row>
    <row r="2851" spans="1:4" x14ac:dyDescent="0.2">
      <c r="A2851" s="382">
        <v>8810112</v>
      </c>
      <c r="B2851" s="382" t="e">
        <f>#REF!</f>
        <v>#REF!</v>
      </c>
      <c r="C2851" s="383">
        <f>'LTS003'!K20</f>
        <v>0</v>
      </c>
      <c r="D2851" t="s">
        <v>724</v>
      </c>
    </row>
    <row r="2852" spans="1:4" x14ac:dyDescent="0.2">
      <c r="A2852" s="382">
        <v>8810211</v>
      </c>
      <c r="B2852" s="382" t="e">
        <f>#REF!</f>
        <v>#REF!</v>
      </c>
      <c r="C2852" s="383">
        <f>'LTS003'!J21</f>
        <v>0</v>
      </c>
      <c r="D2852" t="s">
        <v>724</v>
      </c>
    </row>
    <row r="2853" spans="1:4" x14ac:dyDescent="0.2">
      <c r="A2853" s="382">
        <v>8810212</v>
      </c>
      <c r="B2853" s="382" t="e">
        <f>#REF!</f>
        <v>#REF!</v>
      </c>
      <c r="C2853" s="383">
        <f>'LTS003'!K21</f>
        <v>0</v>
      </c>
      <c r="D2853" t="s">
        <v>724</v>
      </c>
    </row>
    <row r="2854" spans="1:4" x14ac:dyDescent="0.2">
      <c r="A2854" s="382">
        <v>8810311</v>
      </c>
      <c r="B2854" s="382" t="e">
        <f>#REF!</f>
        <v>#REF!</v>
      </c>
      <c r="C2854" s="383">
        <f>'LTS003'!J22</f>
        <v>0</v>
      </c>
      <c r="D2854" t="s">
        <v>724</v>
      </c>
    </row>
    <row r="2855" spans="1:4" x14ac:dyDescent="0.2">
      <c r="A2855" s="382">
        <v>8810312</v>
      </c>
      <c r="B2855" s="382" t="e">
        <f>#REF!</f>
        <v>#REF!</v>
      </c>
      <c r="C2855" s="383">
        <f>'LTS003'!K22</f>
        <v>0</v>
      </c>
      <c r="D2855" t="s">
        <v>724</v>
      </c>
    </row>
    <row r="2856" spans="1:4" x14ac:dyDescent="0.2">
      <c r="A2856" s="382">
        <v>8810411</v>
      </c>
      <c r="B2856" s="382" t="e">
        <f>#REF!</f>
        <v>#REF!</v>
      </c>
      <c r="C2856" s="383">
        <f>'LTS003'!J23</f>
        <v>0</v>
      </c>
      <c r="D2856" t="s">
        <v>724</v>
      </c>
    </row>
    <row r="2857" spans="1:4" x14ac:dyDescent="0.2">
      <c r="A2857" s="382">
        <v>8810412</v>
      </c>
      <c r="B2857" s="382" t="e">
        <f>#REF!</f>
        <v>#REF!</v>
      </c>
      <c r="C2857" s="383">
        <f>'LTS003'!K23</f>
        <v>0</v>
      </c>
      <c r="D2857" t="s">
        <v>724</v>
      </c>
    </row>
    <row r="2858" spans="1:4" x14ac:dyDescent="0.2">
      <c r="A2858" s="382">
        <v>8810511</v>
      </c>
      <c r="B2858" s="382" t="e">
        <f>#REF!</f>
        <v>#REF!</v>
      </c>
      <c r="C2858" s="383">
        <f>'LTS003'!J24</f>
        <v>0</v>
      </c>
      <c r="D2858" t="s">
        <v>724</v>
      </c>
    </row>
    <row r="2859" spans="1:4" x14ac:dyDescent="0.2">
      <c r="A2859" s="382">
        <v>8810512</v>
      </c>
      <c r="B2859" s="382" t="e">
        <f>#REF!</f>
        <v>#REF!</v>
      </c>
      <c r="C2859" s="383">
        <f>'LTS003'!K24</f>
        <v>0</v>
      </c>
      <c r="D2859" t="s">
        <v>724</v>
      </c>
    </row>
    <row r="2860" spans="1:4" x14ac:dyDescent="0.2">
      <c r="A2860" s="382">
        <v>8810611</v>
      </c>
      <c r="B2860" s="382" t="e">
        <f>#REF!</f>
        <v>#REF!</v>
      </c>
      <c r="C2860" s="383">
        <f>'LTS003'!J25</f>
        <v>0</v>
      </c>
      <c r="D2860" t="s">
        <v>724</v>
      </c>
    </row>
    <row r="2861" spans="1:4" x14ac:dyDescent="0.2">
      <c r="A2861" s="382">
        <v>8810612</v>
      </c>
      <c r="B2861" s="382" t="e">
        <f>#REF!</f>
        <v>#REF!</v>
      </c>
      <c r="C2861" s="383">
        <f>'LTS003'!K25</f>
        <v>0</v>
      </c>
      <c r="D2861" t="s">
        <v>724</v>
      </c>
    </row>
    <row r="2862" spans="1:4" x14ac:dyDescent="0.2">
      <c r="A2862" s="382">
        <v>8810711</v>
      </c>
      <c r="B2862" s="382" t="e">
        <f>#REF!</f>
        <v>#REF!</v>
      </c>
      <c r="C2862" s="383">
        <f>'LTS003'!J26</f>
        <v>0</v>
      </c>
      <c r="D2862" t="s">
        <v>724</v>
      </c>
    </row>
    <row r="2863" spans="1:4" x14ac:dyDescent="0.2">
      <c r="A2863" s="382">
        <v>8810712</v>
      </c>
      <c r="B2863" s="382" t="e">
        <f>#REF!</f>
        <v>#REF!</v>
      </c>
      <c r="C2863" s="383">
        <f>'LTS003'!K26</f>
        <v>0</v>
      </c>
      <c r="D2863" t="s">
        <v>724</v>
      </c>
    </row>
    <row r="2864" spans="1:4" x14ac:dyDescent="0.2">
      <c r="A2864" s="382">
        <v>8810811</v>
      </c>
      <c r="B2864" s="382" t="e">
        <f>#REF!</f>
        <v>#REF!</v>
      </c>
      <c r="C2864" s="383">
        <f>'LTS003'!J27</f>
        <v>0</v>
      </c>
      <c r="D2864" t="s">
        <v>724</v>
      </c>
    </row>
    <row r="2865" spans="1:4" x14ac:dyDescent="0.2">
      <c r="A2865" s="382">
        <v>8810812</v>
      </c>
      <c r="B2865" s="382" t="e">
        <f>#REF!</f>
        <v>#REF!</v>
      </c>
      <c r="C2865" s="383">
        <f>'LTS003'!K27</f>
        <v>0</v>
      </c>
      <c r="D2865" t="s">
        <v>724</v>
      </c>
    </row>
    <row r="2866" spans="1:4" x14ac:dyDescent="0.2">
      <c r="A2866" s="382">
        <v>8810911</v>
      </c>
      <c r="B2866" s="382" t="e">
        <f>#REF!</f>
        <v>#REF!</v>
      </c>
      <c r="C2866" s="383">
        <f>'LTS003'!J28</f>
        <v>0</v>
      </c>
      <c r="D2866" t="s">
        <v>724</v>
      </c>
    </row>
    <row r="2867" spans="1:4" x14ac:dyDescent="0.2">
      <c r="A2867" s="382">
        <v>8810912</v>
      </c>
      <c r="B2867" s="382" t="e">
        <f>#REF!</f>
        <v>#REF!</v>
      </c>
      <c r="C2867" s="383">
        <f>'LTS003'!K28</f>
        <v>0</v>
      </c>
      <c r="D2867" t="s">
        <v>724</v>
      </c>
    </row>
    <row r="2868" spans="1:4" x14ac:dyDescent="0.2">
      <c r="A2868" s="382">
        <v>8811011</v>
      </c>
      <c r="B2868" s="382" t="e">
        <f>#REF!</f>
        <v>#REF!</v>
      </c>
      <c r="C2868" s="383">
        <f>'LTS003'!J29</f>
        <v>0</v>
      </c>
      <c r="D2868" t="s">
        <v>724</v>
      </c>
    </row>
    <row r="2869" spans="1:4" x14ac:dyDescent="0.2">
      <c r="A2869" s="382">
        <v>8811012</v>
      </c>
      <c r="B2869" s="382" t="e">
        <f>#REF!</f>
        <v>#REF!</v>
      </c>
      <c r="C2869" s="383">
        <f>'LTS003'!K29</f>
        <v>0</v>
      </c>
      <c r="D2869" t="s">
        <v>724</v>
      </c>
    </row>
    <row r="2870" spans="1:4" x14ac:dyDescent="0.2">
      <c r="A2870" s="382">
        <v>8811111</v>
      </c>
      <c r="B2870" s="382" t="e">
        <f>#REF!</f>
        <v>#REF!</v>
      </c>
      <c r="C2870" s="383">
        <f>'LTS003'!J30</f>
        <v>0</v>
      </c>
      <c r="D2870" t="s">
        <v>724</v>
      </c>
    </row>
    <row r="2871" spans="1:4" x14ac:dyDescent="0.2">
      <c r="A2871" s="382">
        <v>8811112</v>
      </c>
      <c r="B2871" s="382" t="e">
        <f>#REF!</f>
        <v>#REF!</v>
      </c>
      <c r="C2871" s="383">
        <f>'LTS003'!K30</f>
        <v>0</v>
      </c>
      <c r="D2871" t="s">
        <v>724</v>
      </c>
    </row>
    <row r="2872" spans="1:4" x14ac:dyDescent="0.2">
      <c r="A2872" s="382">
        <v>8811211</v>
      </c>
      <c r="B2872" s="382" t="e">
        <f>#REF!</f>
        <v>#REF!</v>
      </c>
      <c r="C2872" s="383">
        <f>'LTS003'!J31</f>
        <v>0</v>
      </c>
      <c r="D2872" t="s">
        <v>724</v>
      </c>
    </row>
    <row r="2873" spans="1:4" x14ac:dyDescent="0.2">
      <c r="A2873" s="382">
        <v>8811212</v>
      </c>
      <c r="B2873" s="382" t="e">
        <f>#REF!</f>
        <v>#REF!</v>
      </c>
      <c r="C2873" s="383">
        <f>'LTS003'!K31</f>
        <v>0</v>
      </c>
      <c r="D2873" t="s">
        <v>724</v>
      </c>
    </row>
    <row r="2874" spans="1:4" x14ac:dyDescent="0.2">
      <c r="A2874" s="382">
        <v>8820111</v>
      </c>
      <c r="B2874" s="382" t="e">
        <f>#REF!</f>
        <v>#REF!</v>
      </c>
      <c r="C2874" s="383">
        <f>'LTS003'!J38</f>
        <v>0</v>
      </c>
      <c r="D2874" t="s">
        <v>724</v>
      </c>
    </row>
    <row r="2875" spans="1:4" x14ac:dyDescent="0.2">
      <c r="A2875" s="382">
        <v>8820112</v>
      </c>
      <c r="B2875" s="382" t="e">
        <f>#REF!</f>
        <v>#REF!</v>
      </c>
      <c r="C2875" s="383">
        <f>'LTS003'!K38</f>
        <v>0</v>
      </c>
      <c r="D2875" t="s">
        <v>724</v>
      </c>
    </row>
    <row r="2876" spans="1:4" x14ac:dyDescent="0.2">
      <c r="A2876" s="382">
        <v>8820211</v>
      </c>
      <c r="B2876" s="382" t="e">
        <f>#REF!</f>
        <v>#REF!</v>
      </c>
      <c r="C2876" s="383">
        <f>'LTS003'!J39</f>
        <v>0</v>
      </c>
      <c r="D2876" t="s">
        <v>724</v>
      </c>
    </row>
    <row r="2877" spans="1:4" x14ac:dyDescent="0.2">
      <c r="A2877" s="382">
        <v>8820212</v>
      </c>
      <c r="B2877" s="382" t="e">
        <f>#REF!</f>
        <v>#REF!</v>
      </c>
      <c r="C2877" s="383">
        <f>'LTS003'!K39</f>
        <v>0</v>
      </c>
      <c r="D2877" t="s">
        <v>724</v>
      </c>
    </row>
    <row r="2878" spans="1:4" x14ac:dyDescent="0.2">
      <c r="A2878" s="382">
        <v>8820311</v>
      </c>
      <c r="B2878" s="382" t="e">
        <f>#REF!</f>
        <v>#REF!</v>
      </c>
      <c r="C2878" s="383">
        <f>'LTS003'!J40</f>
        <v>0</v>
      </c>
      <c r="D2878" t="s">
        <v>724</v>
      </c>
    </row>
    <row r="2879" spans="1:4" x14ac:dyDescent="0.2">
      <c r="A2879" s="382">
        <v>8820312</v>
      </c>
      <c r="B2879" s="382" t="e">
        <f>#REF!</f>
        <v>#REF!</v>
      </c>
      <c r="C2879" s="383">
        <f>'LTS003'!K40</f>
        <v>0</v>
      </c>
      <c r="D2879" t="s">
        <v>724</v>
      </c>
    </row>
    <row r="2880" spans="1:4" x14ac:dyDescent="0.2">
      <c r="A2880" s="382">
        <v>9110111</v>
      </c>
      <c r="B2880" s="382" t="e">
        <f>#REF!</f>
        <v>#REF!</v>
      </c>
      <c r="C2880" s="383">
        <f>'STS001'!F12</f>
        <v>0</v>
      </c>
      <c r="D2880" t="s">
        <v>724</v>
      </c>
    </row>
    <row r="2881" spans="1:4" x14ac:dyDescent="0.2">
      <c r="A2881" s="382">
        <v>9110211</v>
      </c>
      <c r="B2881" s="382" t="e">
        <f>#REF!</f>
        <v>#REF!</v>
      </c>
      <c r="C2881" s="383">
        <f>'STS001'!F13</f>
        <v>0</v>
      </c>
      <c r="D2881" t="s">
        <v>724</v>
      </c>
    </row>
    <row r="2882" spans="1:4" x14ac:dyDescent="0.2">
      <c r="A2882" s="382">
        <v>9110311</v>
      </c>
      <c r="B2882" s="382" t="e">
        <f>#REF!</f>
        <v>#REF!</v>
      </c>
      <c r="C2882" s="383">
        <f>'STS001'!F14</f>
        <v>0</v>
      </c>
      <c r="D2882" t="s">
        <v>724</v>
      </c>
    </row>
    <row r="2883" spans="1:4" x14ac:dyDescent="0.2">
      <c r="A2883" s="382">
        <v>9110411</v>
      </c>
      <c r="B2883" s="382" t="e">
        <f>#REF!</f>
        <v>#REF!</v>
      </c>
      <c r="C2883" s="383">
        <f>'STS001'!F15</f>
        <v>0</v>
      </c>
      <c r="D2883" t="s">
        <v>724</v>
      </c>
    </row>
    <row r="2884" spans="1:4" x14ac:dyDescent="0.2">
      <c r="A2884" s="382">
        <v>9110611</v>
      </c>
      <c r="B2884" s="382" t="e">
        <f>#REF!</f>
        <v>#REF!</v>
      </c>
      <c r="C2884" s="383">
        <f>'STS001'!F16</f>
        <v>0</v>
      </c>
      <c r="D2884" t="s">
        <v>724</v>
      </c>
    </row>
    <row r="2885" spans="1:4" x14ac:dyDescent="0.2">
      <c r="A2885" s="382">
        <v>9110511</v>
      </c>
      <c r="B2885" s="382" t="e">
        <f>#REF!</f>
        <v>#REF!</v>
      </c>
      <c r="C2885" s="383">
        <f>'STS001'!F17</f>
        <v>0</v>
      </c>
      <c r="D2885" t="s">
        <v>724</v>
      </c>
    </row>
    <row r="2886" spans="1:4" x14ac:dyDescent="0.2">
      <c r="A2886" s="382">
        <v>9110121</v>
      </c>
      <c r="B2886" s="382" t="e">
        <f>#REF!</f>
        <v>#REF!</v>
      </c>
      <c r="C2886" s="383">
        <f>'STS001'!K12</f>
        <v>0</v>
      </c>
      <c r="D2886" t="s">
        <v>724</v>
      </c>
    </row>
    <row r="2887" spans="1:4" x14ac:dyDescent="0.2">
      <c r="A2887" s="382">
        <v>9110212</v>
      </c>
      <c r="B2887" s="382" t="e">
        <f>#REF!</f>
        <v>#REF!</v>
      </c>
      <c r="C2887" s="383">
        <f>'STS001'!K13</f>
        <v>0</v>
      </c>
      <c r="D2887" t="s">
        <v>724</v>
      </c>
    </row>
    <row r="2888" spans="1:4" x14ac:dyDescent="0.2">
      <c r="A2888" s="382">
        <v>9110312</v>
      </c>
      <c r="B2888" s="382" t="e">
        <f>#REF!</f>
        <v>#REF!</v>
      </c>
      <c r="C2888" s="383">
        <f>'STS001'!K14</f>
        <v>0</v>
      </c>
      <c r="D2888" t="s">
        <v>724</v>
      </c>
    </row>
    <row r="2889" spans="1:4" x14ac:dyDescent="0.2">
      <c r="A2889" s="382">
        <v>9110412</v>
      </c>
      <c r="B2889" s="382" t="e">
        <f>#REF!</f>
        <v>#REF!</v>
      </c>
      <c r="C2889" s="383">
        <f>'STS001'!K15</f>
        <v>0</v>
      </c>
      <c r="D2889" t="s">
        <v>724</v>
      </c>
    </row>
    <row r="2890" spans="1:4" x14ac:dyDescent="0.2">
      <c r="A2890" s="382">
        <v>9110612</v>
      </c>
      <c r="B2890" s="382" t="e">
        <f>#REF!</f>
        <v>#REF!</v>
      </c>
      <c r="C2890" s="383">
        <f>'STS001'!K16</f>
        <v>0</v>
      </c>
      <c r="D2890" t="s">
        <v>724</v>
      </c>
    </row>
    <row r="2891" spans="1:4" x14ac:dyDescent="0.2">
      <c r="A2891" s="382">
        <v>9110512</v>
      </c>
      <c r="B2891" s="382" t="e">
        <f>#REF!</f>
        <v>#REF!</v>
      </c>
      <c r="C2891" s="383">
        <f>'STS001'!K17</f>
        <v>0</v>
      </c>
      <c r="D2891" t="s">
        <v>724</v>
      </c>
    </row>
    <row r="2892" spans="1:4" x14ac:dyDescent="0.2">
      <c r="A2892" s="382">
        <v>9120211</v>
      </c>
      <c r="B2892" s="382" t="e">
        <f>#REF!</f>
        <v>#REF!</v>
      </c>
      <c r="C2892" s="383">
        <f>'STS001'!F25</f>
        <v>0</v>
      </c>
      <c r="D2892" t="s">
        <v>724</v>
      </c>
    </row>
    <row r="2893" spans="1:4" x14ac:dyDescent="0.2">
      <c r="A2893" s="382">
        <v>9120311</v>
      </c>
      <c r="B2893" s="382" t="e">
        <f>#REF!</f>
        <v>#REF!</v>
      </c>
      <c r="C2893" s="383">
        <f>'STS001'!F26</f>
        <v>0</v>
      </c>
      <c r="D2893" t="s">
        <v>724</v>
      </c>
    </row>
    <row r="2894" spans="1:4" x14ac:dyDescent="0.2">
      <c r="A2894" s="382">
        <v>9120411</v>
      </c>
      <c r="B2894" s="382" t="e">
        <f>#REF!</f>
        <v>#REF!</v>
      </c>
      <c r="C2894" s="383">
        <f>'STS001'!F27</f>
        <v>0</v>
      </c>
      <c r="D2894" t="s">
        <v>724</v>
      </c>
    </row>
    <row r="2895" spans="1:4" x14ac:dyDescent="0.2">
      <c r="A2895" s="382">
        <v>9120611</v>
      </c>
      <c r="B2895" s="382" t="e">
        <f>#REF!</f>
        <v>#REF!</v>
      </c>
      <c r="C2895" s="383">
        <f>'STS001'!F28</f>
        <v>0</v>
      </c>
      <c r="D2895" t="s">
        <v>724</v>
      </c>
    </row>
    <row r="2896" spans="1:4" x14ac:dyDescent="0.2">
      <c r="A2896" s="382">
        <v>9120511</v>
      </c>
      <c r="B2896" s="382" t="e">
        <f>#REF!</f>
        <v>#REF!</v>
      </c>
      <c r="C2896" s="383">
        <f>'STS001'!F29</f>
        <v>0</v>
      </c>
      <c r="D2896" t="s">
        <v>724</v>
      </c>
    </row>
    <row r="2897" spans="1:4" x14ac:dyDescent="0.2">
      <c r="A2897" s="382">
        <v>9120212</v>
      </c>
      <c r="B2897" s="382" t="e">
        <f>#REF!</f>
        <v>#REF!</v>
      </c>
      <c r="C2897" s="383">
        <f>'STS001'!K25</f>
        <v>0</v>
      </c>
      <c r="D2897" t="s">
        <v>724</v>
      </c>
    </row>
    <row r="2898" spans="1:4" x14ac:dyDescent="0.2">
      <c r="A2898" s="382">
        <v>9120312</v>
      </c>
      <c r="B2898" s="382" t="e">
        <f>#REF!</f>
        <v>#REF!</v>
      </c>
      <c r="C2898" s="383">
        <f>'STS001'!K26</f>
        <v>0</v>
      </c>
      <c r="D2898" t="s">
        <v>724</v>
      </c>
    </row>
    <row r="2899" spans="1:4" x14ac:dyDescent="0.2">
      <c r="A2899" s="382">
        <v>9120412</v>
      </c>
      <c r="B2899" s="382" t="e">
        <f>#REF!</f>
        <v>#REF!</v>
      </c>
      <c r="C2899" s="383">
        <f>'STS001'!K27</f>
        <v>0</v>
      </c>
      <c r="D2899" t="s">
        <v>724</v>
      </c>
    </row>
    <row r="2900" spans="1:4" x14ac:dyDescent="0.2">
      <c r="A2900" s="382">
        <v>9120512</v>
      </c>
      <c r="B2900" s="382" t="e">
        <f>#REF!</f>
        <v>#REF!</v>
      </c>
      <c r="C2900" s="383">
        <f>'STS001'!K28</f>
        <v>0</v>
      </c>
      <c r="D2900" t="s">
        <v>724</v>
      </c>
    </row>
    <row r="2901" spans="1:4" x14ac:dyDescent="0.2">
      <c r="A2901" s="382">
        <v>9120612</v>
      </c>
      <c r="B2901" s="382" t="e">
        <f>#REF!</f>
        <v>#REF!</v>
      </c>
      <c r="C2901" s="383">
        <f>'STS001'!K29</f>
        <v>0</v>
      </c>
      <c r="D2901" t="s">
        <v>724</v>
      </c>
    </row>
    <row r="2902" spans="1:4" x14ac:dyDescent="0.2">
      <c r="A2902" s="382">
        <v>9210111</v>
      </c>
      <c r="B2902" s="382" t="e">
        <f>#REF!</f>
        <v>#REF!</v>
      </c>
      <c r="C2902" s="383">
        <f>STS002a!B9</f>
        <v>0</v>
      </c>
      <c r="D2902" t="s">
        <v>724</v>
      </c>
    </row>
    <row r="2903" spans="1:4" x14ac:dyDescent="0.2">
      <c r="A2903" s="382">
        <v>9210211</v>
      </c>
      <c r="B2903" s="382" t="e">
        <f>#REF!</f>
        <v>#REF!</v>
      </c>
      <c r="C2903" s="383">
        <f>STS002a!B10</f>
        <v>0</v>
      </c>
      <c r="D2903" t="s">
        <v>724</v>
      </c>
    </row>
    <row r="2904" spans="1:4" x14ac:dyDescent="0.2">
      <c r="A2904" s="382">
        <v>9210311</v>
      </c>
      <c r="B2904" s="382" t="e">
        <f>#REF!</f>
        <v>#REF!</v>
      </c>
      <c r="C2904" s="383">
        <f>STS002a!B11</f>
        <v>0</v>
      </c>
      <c r="D2904" t="s">
        <v>724</v>
      </c>
    </row>
    <row r="2905" spans="1:4" x14ac:dyDescent="0.2">
      <c r="A2905" s="382">
        <v>9210411</v>
      </c>
      <c r="B2905" s="382" t="e">
        <f>#REF!</f>
        <v>#REF!</v>
      </c>
      <c r="C2905" s="383">
        <f>STS002a!B12</f>
        <v>0</v>
      </c>
      <c r="D2905" t="s">
        <v>724</v>
      </c>
    </row>
    <row r="2906" spans="1:4" x14ac:dyDescent="0.2">
      <c r="A2906" s="382">
        <v>9210611</v>
      </c>
      <c r="B2906" s="382" t="e">
        <f>#REF!</f>
        <v>#REF!</v>
      </c>
      <c r="C2906" s="383">
        <f>STS002a!B13</f>
        <v>0</v>
      </c>
      <c r="D2906" t="s">
        <v>724</v>
      </c>
    </row>
    <row r="2907" spans="1:4" x14ac:dyDescent="0.2">
      <c r="A2907" s="382">
        <v>9210511</v>
      </c>
      <c r="B2907" s="382" t="e">
        <f>#REF!</f>
        <v>#REF!</v>
      </c>
      <c r="C2907" s="383">
        <f>STS002a!B14</f>
        <v>0</v>
      </c>
      <c r="D2907" t="s">
        <v>724</v>
      </c>
    </row>
    <row r="2908" spans="1:4" x14ac:dyDescent="0.2">
      <c r="A2908" s="382">
        <v>9220111</v>
      </c>
      <c r="B2908" s="382" t="e">
        <f>#REF!</f>
        <v>#REF!</v>
      </c>
      <c r="C2908" s="383">
        <f>STS002a!B20</f>
        <v>0</v>
      </c>
      <c r="D2908" t="s">
        <v>724</v>
      </c>
    </row>
    <row r="2909" spans="1:4" x14ac:dyDescent="0.2">
      <c r="A2909" s="382">
        <v>9220211</v>
      </c>
      <c r="B2909" s="382" t="e">
        <f>#REF!</f>
        <v>#REF!</v>
      </c>
      <c r="C2909" s="383">
        <f>STS002a!B21</f>
        <v>0</v>
      </c>
      <c r="D2909" t="s">
        <v>724</v>
      </c>
    </row>
    <row r="2910" spans="1:4" x14ac:dyDescent="0.2">
      <c r="A2910" s="382">
        <v>9220311</v>
      </c>
      <c r="B2910" s="382" t="e">
        <f>#REF!</f>
        <v>#REF!</v>
      </c>
      <c r="C2910" s="383">
        <f>STS002a!B22</f>
        <v>0</v>
      </c>
      <c r="D2910" t="s">
        <v>724</v>
      </c>
    </row>
    <row r="2911" spans="1:4" x14ac:dyDescent="0.2">
      <c r="A2911" s="382">
        <v>9220411</v>
      </c>
      <c r="B2911" s="382" t="e">
        <f>#REF!</f>
        <v>#REF!</v>
      </c>
      <c r="C2911" s="383">
        <f>STS002a!B23</f>
        <v>0</v>
      </c>
      <c r="D2911" t="s">
        <v>724</v>
      </c>
    </row>
    <row r="2912" spans="1:4" x14ac:dyDescent="0.2">
      <c r="A2912" s="382">
        <v>9220511</v>
      </c>
      <c r="B2912" s="382" t="e">
        <f>#REF!</f>
        <v>#REF!</v>
      </c>
      <c r="C2912" s="383">
        <f>STS002a!B24</f>
        <v>0</v>
      </c>
      <c r="D2912" t="s">
        <v>724</v>
      </c>
    </row>
    <row r="2913" spans="1:4" x14ac:dyDescent="0.2">
      <c r="A2913" s="382">
        <v>9220611</v>
      </c>
      <c r="B2913" s="382" t="e">
        <f>#REF!</f>
        <v>#REF!</v>
      </c>
      <c r="C2913" s="383">
        <f>STS002a!B25</f>
        <v>0</v>
      </c>
      <c r="D2913" t="s">
        <v>724</v>
      </c>
    </row>
    <row r="2914" spans="1:4" x14ac:dyDescent="0.2">
      <c r="A2914" s="382">
        <v>9220711</v>
      </c>
      <c r="B2914" s="382" t="e">
        <f>#REF!</f>
        <v>#REF!</v>
      </c>
      <c r="C2914" s="383">
        <f>STS002a!B26</f>
        <v>0</v>
      </c>
      <c r="D2914" t="s">
        <v>724</v>
      </c>
    </row>
    <row r="2915" spans="1:4" x14ac:dyDescent="0.2">
      <c r="A2915" s="382">
        <v>9220811</v>
      </c>
      <c r="B2915" s="382" t="e">
        <f>#REF!</f>
        <v>#REF!</v>
      </c>
      <c r="C2915" s="383">
        <f>STS002a!B27</f>
        <v>0</v>
      </c>
      <c r="D2915" t="s">
        <v>724</v>
      </c>
    </row>
    <row r="2916" spans="1:4" x14ac:dyDescent="0.2">
      <c r="A2916" s="382">
        <v>9220911</v>
      </c>
      <c r="B2916" s="382" t="e">
        <f>#REF!</f>
        <v>#REF!</v>
      </c>
      <c r="C2916" s="383">
        <f>STS002a!B28</f>
        <v>0</v>
      </c>
      <c r="D2916" t="s">
        <v>724</v>
      </c>
    </row>
    <row r="2917" spans="1:4" x14ac:dyDescent="0.2">
      <c r="A2917" s="382">
        <v>9221011</v>
      </c>
      <c r="B2917" s="382" t="e">
        <f>#REF!</f>
        <v>#REF!</v>
      </c>
      <c r="C2917" s="383">
        <f>STS002a!B29</f>
        <v>0</v>
      </c>
      <c r="D2917" t="s">
        <v>724</v>
      </c>
    </row>
    <row r="2918" spans="1:4" x14ac:dyDescent="0.2">
      <c r="A2918" s="382">
        <v>9221111</v>
      </c>
      <c r="B2918" s="382" t="e">
        <f>#REF!</f>
        <v>#REF!</v>
      </c>
      <c r="C2918" s="383">
        <f>STS002a!B30</f>
        <v>0</v>
      </c>
      <c r="D2918" t="s">
        <v>724</v>
      </c>
    </row>
    <row r="2919" spans="1:4" x14ac:dyDescent="0.2">
      <c r="A2919" s="382">
        <v>9221211</v>
      </c>
      <c r="B2919" s="382" t="e">
        <f>#REF!</f>
        <v>#REF!</v>
      </c>
      <c r="C2919" s="383">
        <f>STS002a!B31</f>
        <v>0</v>
      </c>
      <c r="D2919" t="s">
        <v>724</v>
      </c>
    </row>
    <row r="2920" spans="1:4" x14ac:dyDescent="0.2">
      <c r="A2920" s="382">
        <v>9230111</v>
      </c>
      <c r="B2920" s="382" t="e">
        <f>#REF!</f>
        <v>#REF!</v>
      </c>
      <c r="C2920" s="383">
        <f>STS002a!B36</f>
        <v>0</v>
      </c>
      <c r="D2920" t="s">
        <v>724</v>
      </c>
    </row>
    <row r="2921" spans="1:4" x14ac:dyDescent="0.2">
      <c r="A2921" s="382">
        <v>9230211</v>
      </c>
      <c r="B2921" s="382" t="e">
        <f>#REF!</f>
        <v>#REF!</v>
      </c>
      <c r="C2921" s="383">
        <f>STS002a!B37</f>
        <v>0</v>
      </c>
      <c r="D2921" t="s">
        <v>724</v>
      </c>
    </row>
    <row r="2922" spans="1:4" x14ac:dyDescent="0.2">
      <c r="A2922" s="382">
        <v>9230311</v>
      </c>
      <c r="B2922" s="382" t="e">
        <f>#REF!</f>
        <v>#REF!</v>
      </c>
      <c r="C2922" s="383">
        <f>STS002a!B38</f>
        <v>0</v>
      </c>
      <c r="D2922" t="s">
        <v>724</v>
      </c>
    </row>
    <row r="2923" spans="1:4" x14ac:dyDescent="0.2">
      <c r="A2923" s="382">
        <v>9230411</v>
      </c>
      <c r="B2923" s="382" t="e">
        <f>#REF!</f>
        <v>#REF!</v>
      </c>
      <c r="C2923" s="383">
        <f>STS002a!B39</f>
        <v>0</v>
      </c>
      <c r="D2923" t="s">
        <v>724</v>
      </c>
    </row>
    <row r="2924" spans="1:4" x14ac:dyDescent="0.2">
      <c r="A2924" s="382">
        <v>9230511</v>
      </c>
      <c r="B2924" s="382" t="e">
        <f>#REF!</f>
        <v>#REF!</v>
      </c>
      <c r="C2924" s="383">
        <f>STS002a!B40</f>
        <v>0</v>
      </c>
      <c r="D2924" t="s">
        <v>724</v>
      </c>
    </row>
    <row r="2925" spans="1:4" x14ac:dyDescent="0.2">
      <c r="A2925" s="382">
        <v>9230611</v>
      </c>
      <c r="B2925" s="382" t="e">
        <f>#REF!</f>
        <v>#REF!</v>
      </c>
      <c r="C2925" s="383">
        <f>STS002a!B41</f>
        <v>0</v>
      </c>
      <c r="D2925" t="s">
        <v>724</v>
      </c>
    </row>
    <row r="2926" spans="1:4" x14ac:dyDescent="0.2">
      <c r="A2926" s="382">
        <v>9230711</v>
      </c>
      <c r="B2926" s="382" t="e">
        <f>#REF!</f>
        <v>#REF!</v>
      </c>
      <c r="C2926" s="383">
        <f>STS002a!B42</f>
        <v>0</v>
      </c>
      <c r="D2926" t="s">
        <v>724</v>
      </c>
    </row>
    <row r="2927" spans="1:4" x14ac:dyDescent="0.2">
      <c r="A2927" s="382">
        <v>9230811</v>
      </c>
      <c r="B2927" s="382" t="e">
        <f>#REF!</f>
        <v>#REF!</v>
      </c>
      <c r="C2927" s="383">
        <f>STS002a!B43</f>
        <v>0</v>
      </c>
      <c r="D2927" t="s">
        <v>724</v>
      </c>
    </row>
    <row r="2928" spans="1:4" x14ac:dyDescent="0.2">
      <c r="A2928" s="382">
        <v>9230911</v>
      </c>
      <c r="B2928" s="382" t="e">
        <f>#REF!</f>
        <v>#REF!</v>
      </c>
      <c r="C2928" s="383">
        <f>STS002a!B44</f>
        <v>0</v>
      </c>
      <c r="D2928" t="s">
        <v>724</v>
      </c>
    </row>
    <row r="2929" spans="1:4" x14ac:dyDescent="0.2">
      <c r="A2929" s="382">
        <v>9231011</v>
      </c>
      <c r="B2929" s="382" t="e">
        <f>#REF!</f>
        <v>#REF!</v>
      </c>
      <c r="C2929" s="383">
        <f>STS002a!B45</f>
        <v>0</v>
      </c>
      <c r="D2929" t="s">
        <v>724</v>
      </c>
    </row>
    <row r="2930" spans="1:4" x14ac:dyDescent="0.2">
      <c r="A2930" s="382">
        <v>9231111</v>
      </c>
      <c r="B2930" s="382" t="e">
        <f>#REF!</f>
        <v>#REF!</v>
      </c>
      <c r="C2930" s="383">
        <f>STS002a!B46</f>
        <v>0</v>
      </c>
      <c r="D2930" t="s">
        <v>724</v>
      </c>
    </row>
    <row r="2931" spans="1:4" x14ac:dyDescent="0.2">
      <c r="A2931" s="382">
        <v>9231211</v>
      </c>
      <c r="B2931" s="382" t="e">
        <f>#REF!</f>
        <v>#REF!</v>
      </c>
      <c r="C2931" s="383">
        <f>STS002a!B47</f>
        <v>0</v>
      </c>
      <c r="D2931" t="s">
        <v>724</v>
      </c>
    </row>
    <row r="2932" spans="1:4" x14ac:dyDescent="0.2">
      <c r="A2932" s="382">
        <v>9240111</v>
      </c>
      <c r="B2932" s="382" t="e">
        <f>#REF!</f>
        <v>#REF!</v>
      </c>
      <c r="C2932" s="383">
        <f>STS002a!B52</f>
        <v>0</v>
      </c>
      <c r="D2932" t="s">
        <v>724</v>
      </c>
    </row>
    <row r="2933" spans="1:4" x14ac:dyDescent="0.2">
      <c r="A2933" s="382">
        <v>9240211</v>
      </c>
      <c r="B2933" s="382" t="e">
        <f>#REF!</f>
        <v>#REF!</v>
      </c>
      <c r="C2933" s="383">
        <f>STS002a!B53</f>
        <v>0</v>
      </c>
      <c r="D2933" t="s">
        <v>724</v>
      </c>
    </row>
    <row r="2934" spans="1:4" x14ac:dyDescent="0.2">
      <c r="A2934" s="382">
        <v>9240411</v>
      </c>
      <c r="B2934" s="382" t="e">
        <f>#REF!</f>
        <v>#REF!</v>
      </c>
      <c r="C2934" s="383">
        <f>STS002a!B54</f>
        <v>0</v>
      </c>
      <c r="D2934" t="s">
        <v>724</v>
      </c>
    </row>
    <row r="2935" spans="1:4" x14ac:dyDescent="0.2">
      <c r="A2935" s="382">
        <v>9240311</v>
      </c>
      <c r="B2935" s="382" t="e">
        <f>#REF!</f>
        <v>#REF!</v>
      </c>
      <c r="C2935" s="383">
        <f>STS002a!B55</f>
        <v>0</v>
      </c>
      <c r="D2935" t="s">
        <v>724</v>
      </c>
    </row>
    <row r="2936" spans="1:4" x14ac:dyDescent="0.2">
      <c r="A2936" s="382">
        <v>9240401</v>
      </c>
      <c r="B2936" s="382" t="e">
        <f>#REF!</f>
        <v>#REF!</v>
      </c>
      <c r="C2936" s="383">
        <f>STS002a!C54</f>
        <v>0</v>
      </c>
      <c r="D2936" t="s">
        <v>724</v>
      </c>
    </row>
    <row r="2937" spans="1:4" x14ac:dyDescent="0.2">
      <c r="A2937" s="382">
        <v>9240402</v>
      </c>
      <c r="B2937" s="382" t="e">
        <f>#REF!</f>
        <v>#REF!</v>
      </c>
      <c r="C2937" s="383">
        <f>STS002a!D54</f>
        <v>0</v>
      </c>
      <c r="D2937" t="s">
        <v>724</v>
      </c>
    </row>
    <row r="2938" spans="1:4" x14ac:dyDescent="0.2">
      <c r="A2938" s="382">
        <v>9240403</v>
      </c>
      <c r="B2938" s="382" t="e">
        <f>#REF!</f>
        <v>#REF!</v>
      </c>
      <c r="C2938" s="383">
        <f>STS002a!E54</f>
        <v>0</v>
      </c>
      <c r="D2938" t="s">
        <v>724</v>
      </c>
    </row>
    <row r="2939" spans="1:4" x14ac:dyDescent="0.2">
      <c r="A2939" s="382">
        <v>9240404</v>
      </c>
      <c r="B2939" s="382" t="e">
        <f>#REF!</f>
        <v>#REF!</v>
      </c>
      <c r="C2939" s="383">
        <f>STS002a!F54</f>
        <v>0</v>
      </c>
      <c r="D2939" t="s">
        <v>724</v>
      </c>
    </row>
    <row r="2940" spans="1:4" x14ac:dyDescent="0.2">
      <c r="A2940" s="382">
        <v>9240405</v>
      </c>
      <c r="B2940" s="382" t="e">
        <f>#REF!</f>
        <v>#REF!</v>
      </c>
      <c r="C2940" s="383">
        <f>STS002a!G54</f>
        <v>0</v>
      </c>
      <c r="D2940" t="s">
        <v>724</v>
      </c>
    </row>
    <row r="2941" spans="1:4" x14ac:dyDescent="0.2">
      <c r="A2941" s="382">
        <v>9240406</v>
      </c>
      <c r="B2941" s="382" t="e">
        <f>#REF!</f>
        <v>#REF!</v>
      </c>
      <c r="C2941" s="383">
        <f>STS002a!H54</f>
        <v>0</v>
      </c>
      <c r="D2941" t="s">
        <v>724</v>
      </c>
    </row>
    <row r="2942" spans="1:4" x14ac:dyDescent="0.2">
      <c r="A2942" s="382">
        <v>9240407</v>
      </c>
      <c r="B2942" s="382" t="e">
        <f>#REF!</f>
        <v>#REF!</v>
      </c>
      <c r="C2942" s="383">
        <f>STS002a!I54</f>
        <v>0</v>
      </c>
      <c r="D2942" t="s">
        <v>724</v>
      </c>
    </row>
    <row r="2943" spans="1:4" x14ac:dyDescent="0.2">
      <c r="A2943" s="382">
        <v>9240408</v>
      </c>
      <c r="B2943" s="382" t="e">
        <f>#REF!</f>
        <v>#REF!</v>
      </c>
      <c r="C2943" s="383">
        <f>STS002a!J54</f>
        <v>0</v>
      </c>
      <c r="D2943" t="s">
        <v>724</v>
      </c>
    </row>
    <row r="2944" spans="1:4" x14ac:dyDescent="0.2">
      <c r="A2944" s="382">
        <v>9240409</v>
      </c>
      <c r="B2944" s="382" t="e">
        <f>#REF!</f>
        <v>#REF!</v>
      </c>
      <c r="C2944" s="383">
        <f>STS002a!K54</f>
        <v>0</v>
      </c>
      <c r="D2944" t="s">
        <v>724</v>
      </c>
    </row>
    <row r="2945" spans="1:4" x14ac:dyDescent="0.2">
      <c r="A2945" s="382">
        <v>9240410</v>
      </c>
      <c r="B2945" s="382" t="e">
        <f>#REF!</f>
        <v>#REF!</v>
      </c>
      <c r="C2945" s="383">
        <f>STS002a!L54</f>
        <v>0</v>
      </c>
      <c r="D2945" t="s">
        <v>724</v>
      </c>
    </row>
    <row r="2946" spans="1:4" x14ac:dyDescent="0.2">
      <c r="A2946" s="382">
        <v>9310111</v>
      </c>
      <c r="B2946" s="382" t="e">
        <f>#REF!</f>
        <v>#REF!</v>
      </c>
      <c r="C2946" s="383">
        <f>STS002b!B9</f>
        <v>0</v>
      </c>
      <c r="D2946" t="s">
        <v>724</v>
      </c>
    </row>
    <row r="2947" spans="1:4" x14ac:dyDescent="0.2">
      <c r="A2947" s="382">
        <v>9310211</v>
      </c>
      <c r="B2947" s="382" t="e">
        <f>#REF!</f>
        <v>#REF!</v>
      </c>
      <c r="C2947" s="383">
        <f>STS002b!B10</f>
        <v>0</v>
      </c>
      <c r="D2947" t="s">
        <v>724</v>
      </c>
    </row>
    <row r="2948" spans="1:4" x14ac:dyDescent="0.2">
      <c r="A2948" s="382">
        <v>9310311</v>
      </c>
      <c r="B2948" s="382" t="e">
        <f>#REF!</f>
        <v>#REF!</v>
      </c>
      <c r="C2948" s="383">
        <f>STS002b!B11</f>
        <v>0</v>
      </c>
      <c r="D2948" t="s">
        <v>724</v>
      </c>
    </row>
    <row r="2949" spans="1:4" x14ac:dyDescent="0.2">
      <c r="A2949" s="382">
        <v>9310511</v>
      </c>
      <c r="B2949" s="382" t="e">
        <f>#REF!</f>
        <v>#REF!</v>
      </c>
      <c r="C2949" s="383">
        <f>STS002b!B12</f>
        <v>0</v>
      </c>
      <c r="D2949" t="s">
        <v>724</v>
      </c>
    </row>
    <row r="2950" spans="1:4" x14ac:dyDescent="0.2">
      <c r="A2950" s="382">
        <v>9310411</v>
      </c>
      <c r="B2950" s="382" t="e">
        <f>#REF!</f>
        <v>#REF!</v>
      </c>
      <c r="C2950" s="383">
        <f>STS002b!B13</f>
        <v>0</v>
      </c>
      <c r="D2950" t="s">
        <v>724</v>
      </c>
    </row>
    <row r="2951" spans="1:4" x14ac:dyDescent="0.2">
      <c r="A2951" s="382">
        <v>9320111</v>
      </c>
      <c r="B2951" s="382" t="e">
        <f>#REF!</f>
        <v>#REF!</v>
      </c>
      <c r="C2951" s="383">
        <f>STS002b!B18</f>
        <v>0</v>
      </c>
      <c r="D2951" t="s">
        <v>724</v>
      </c>
    </row>
    <row r="2952" spans="1:4" x14ac:dyDescent="0.2">
      <c r="A2952" s="382">
        <v>9320211</v>
      </c>
      <c r="B2952" s="382" t="e">
        <f>#REF!</f>
        <v>#REF!</v>
      </c>
      <c r="C2952" s="383">
        <f>STS002b!B19</f>
        <v>0</v>
      </c>
      <c r="D2952" t="s">
        <v>724</v>
      </c>
    </row>
    <row r="2953" spans="1:4" x14ac:dyDescent="0.2">
      <c r="A2953" s="382">
        <v>9320311</v>
      </c>
      <c r="B2953" s="382" t="e">
        <f>#REF!</f>
        <v>#REF!</v>
      </c>
      <c r="C2953" s="383">
        <f>STS002b!B20</f>
        <v>0</v>
      </c>
      <c r="D2953" t="s">
        <v>724</v>
      </c>
    </row>
    <row r="2954" spans="1:4" x14ac:dyDescent="0.2">
      <c r="A2954" s="382">
        <v>9320411</v>
      </c>
      <c r="B2954" s="382" t="e">
        <f>#REF!</f>
        <v>#REF!</v>
      </c>
      <c r="C2954" s="383">
        <f>STS002b!B21</f>
        <v>0</v>
      </c>
      <c r="D2954" t="s">
        <v>724</v>
      </c>
    </row>
    <row r="2955" spans="1:4" x14ac:dyDescent="0.2">
      <c r="A2955" s="382">
        <v>9320511</v>
      </c>
      <c r="B2955" s="382" t="e">
        <f>#REF!</f>
        <v>#REF!</v>
      </c>
      <c r="C2955" s="383">
        <f>STS002b!B22</f>
        <v>0</v>
      </c>
      <c r="D2955" t="s">
        <v>724</v>
      </c>
    </row>
    <row r="2956" spans="1:4" x14ac:dyDescent="0.2">
      <c r="A2956" s="382">
        <v>9320611</v>
      </c>
      <c r="B2956" s="382" t="e">
        <f>#REF!</f>
        <v>#REF!</v>
      </c>
      <c r="C2956" s="383">
        <f>STS002b!B23</f>
        <v>0</v>
      </c>
      <c r="D2956" t="s">
        <v>724</v>
      </c>
    </row>
    <row r="2957" spans="1:4" x14ac:dyDescent="0.2">
      <c r="A2957" s="382">
        <v>9320711</v>
      </c>
      <c r="B2957" s="382" t="e">
        <f>#REF!</f>
        <v>#REF!</v>
      </c>
      <c r="C2957" s="383">
        <f>STS002b!B24</f>
        <v>0</v>
      </c>
      <c r="D2957" t="s">
        <v>724</v>
      </c>
    </row>
    <row r="2958" spans="1:4" x14ac:dyDescent="0.2">
      <c r="A2958" s="382">
        <v>9320811</v>
      </c>
      <c r="B2958" s="382" t="e">
        <f>#REF!</f>
        <v>#REF!</v>
      </c>
      <c r="C2958" s="383">
        <f>STS002b!B25</f>
        <v>0</v>
      </c>
      <c r="D2958" t="s">
        <v>724</v>
      </c>
    </row>
    <row r="2959" spans="1:4" x14ac:dyDescent="0.2">
      <c r="A2959" s="382">
        <v>9320911</v>
      </c>
      <c r="B2959" s="382" t="e">
        <f>#REF!</f>
        <v>#REF!</v>
      </c>
      <c r="C2959" s="383">
        <f>STS002b!B26</f>
        <v>0</v>
      </c>
      <c r="D2959" t="s">
        <v>724</v>
      </c>
    </row>
    <row r="2960" spans="1:4" x14ac:dyDescent="0.2">
      <c r="A2960" s="382">
        <v>9321011</v>
      </c>
      <c r="B2960" s="382" t="e">
        <f>#REF!</f>
        <v>#REF!</v>
      </c>
      <c r="C2960" s="383">
        <f>STS002b!B27</f>
        <v>0</v>
      </c>
      <c r="D2960" t="s">
        <v>724</v>
      </c>
    </row>
    <row r="2961" spans="1:4" x14ac:dyDescent="0.2">
      <c r="A2961" s="382">
        <v>9321111</v>
      </c>
      <c r="B2961" s="382" t="e">
        <f>#REF!</f>
        <v>#REF!</v>
      </c>
      <c r="C2961" s="383">
        <f>STS002b!B28</f>
        <v>0</v>
      </c>
      <c r="D2961" t="s">
        <v>724</v>
      </c>
    </row>
    <row r="2962" spans="1:4" x14ac:dyDescent="0.2">
      <c r="A2962" s="382">
        <v>9321211</v>
      </c>
      <c r="B2962" s="382" t="e">
        <f>#REF!</f>
        <v>#REF!</v>
      </c>
      <c r="C2962" s="383">
        <f>STS002b!B29</f>
        <v>0</v>
      </c>
      <c r="D2962" t="s">
        <v>724</v>
      </c>
    </row>
    <row r="2963" spans="1:4" x14ac:dyDescent="0.2">
      <c r="A2963" s="382">
        <v>9330111</v>
      </c>
      <c r="B2963" s="382" t="e">
        <f>#REF!</f>
        <v>#REF!</v>
      </c>
      <c r="C2963" s="383">
        <f>STS002b!B34</f>
        <v>0</v>
      </c>
      <c r="D2963" t="s">
        <v>724</v>
      </c>
    </row>
    <row r="2964" spans="1:4" x14ac:dyDescent="0.2">
      <c r="A2964" s="382">
        <v>9330211</v>
      </c>
      <c r="B2964" s="382" t="e">
        <f>#REF!</f>
        <v>#REF!</v>
      </c>
      <c r="C2964" s="383">
        <f>STS002b!B35</f>
        <v>0</v>
      </c>
      <c r="D2964" t="s">
        <v>724</v>
      </c>
    </row>
    <row r="2965" spans="1:4" x14ac:dyDescent="0.2">
      <c r="A2965" s="382">
        <v>9330311</v>
      </c>
      <c r="B2965" s="382" t="e">
        <f>#REF!</f>
        <v>#REF!</v>
      </c>
      <c r="C2965" s="383">
        <f>STS002b!B36</f>
        <v>0</v>
      </c>
      <c r="D2965" t="s">
        <v>724</v>
      </c>
    </row>
    <row r="2966" spans="1:4" x14ac:dyDescent="0.2">
      <c r="A2966" s="382">
        <v>9330411</v>
      </c>
      <c r="B2966" s="382" t="e">
        <f>#REF!</f>
        <v>#REF!</v>
      </c>
      <c r="C2966" s="383">
        <f>STS002b!B37</f>
        <v>0</v>
      </c>
      <c r="D2966" t="s">
        <v>724</v>
      </c>
    </row>
    <row r="2967" spans="1:4" x14ac:dyDescent="0.2">
      <c r="A2967" s="382">
        <v>9330511</v>
      </c>
      <c r="B2967" s="382" t="e">
        <f>#REF!</f>
        <v>#REF!</v>
      </c>
      <c r="C2967" s="383">
        <f>STS002b!B38</f>
        <v>0</v>
      </c>
      <c r="D2967" t="s">
        <v>724</v>
      </c>
    </row>
    <row r="2968" spans="1:4" x14ac:dyDescent="0.2">
      <c r="A2968" s="382">
        <v>9330611</v>
      </c>
      <c r="B2968" s="382" t="e">
        <f>#REF!</f>
        <v>#REF!</v>
      </c>
      <c r="C2968" s="383">
        <f>STS002b!B39</f>
        <v>0</v>
      </c>
      <c r="D2968" t="s">
        <v>724</v>
      </c>
    </row>
    <row r="2969" spans="1:4" x14ac:dyDescent="0.2">
      <c r="A2969" s="382">
        <v>9330711</v>
      </c>
      <c r="B2969" s="382" t="e">
        <f>#REF!</f>
        <v>#REF!</v>
      </c>
      <c r="C2969" s="383">
        <f>STS002b!B40</f>
        <v>0</v>
      </c>
      <c r="D2969" t="s">
        <v>724</v>
      </c>
    </row>
    <row r="2970" spans="1:4" x14ac:dyDescent="0.2">
      <c r="A2970" s="382">
        <v>9330811</v>
      </c>
      <c r="B2970" s="382" t="e">
        <f>#REF!</f>
        <v>#REF!</v>
      </c>
      <c r="C2970" s="383">
        <f>STS002b!B41</f>
        <v>0</v>
      </c>
      <c r="D2970" t="s">
        <v>724</v>
      </c>
    </row>
    <row r="2971" spans="1:4" x14ac:dyDescent="0.2">
      <c r="A2971" s="382">
        <v>9330911</v>
      </c>
      <c r="B2971" s="382" t="e">
        <f>#REF!</f>
        <v>#REF!</v>
      </c>
      <c r="C2971" s="383">
        <f>STS002b!B42</f>
        <v>0</v>
      </c>
      <c r="D2971" t="s">
        <v>724</v>
      </c>
    </row>
    <row r="2972" spans="1:4" x14ac:dyDescent="0.2">
      <c r="A2972" s="382">
        <v>9331011</v>
      </c>
      <c r="B2972" s="382" t="e">
        <f>#REF!</f>
        <v>#REF!</v>
      </c>
      <c r="C2972" s="383">
        <f>STS002b!B43</f>
        <v>0</v>
      </c>
      <c r="D2972" t="s">
        <v>724</v>
      </c>
    </row>
    <row r="2973" spans="1:4" x14ac:dyDescent="0.2">
      <c r="A2973" s="382">
        <v>9331111</v>
      </c>
      <c r="B2973" s="382" t="e">
        <f>#REF!</f>
        <v>#REF!</v>
      </c>
      <c r="C2973" s="383">
        <f>STS002b!B44</f>
        <v>0</v>
      </c>
      <c r="D2973" t="s">
        <v>724</v>
      </c>
    </row>
    <row r="2974" spans="1:4" x14ac:dyDescent="0.2">
      <c r="A2974" s="382">
        <v>9331211</v>
      </c>
      <c r="B2974" s="382" t="e">
        <f>#REF!</f>
        <v>#REF!</v>
      </c>
      <c r="C2974" s="383">
        <f>STS002b!B45</f>
        <v>0</v>
      </c>
      <c r="D2974" t="s">
        <v>724</v>
      </c>
    </row>
    <row r="2975" spans="1:4" x14ac:dyDescent="0.2">
      <c r="A2975" s="382">
        <v>9340111</v>
      </c>
      <c r="B2975" s="382" t="e">
        <f>#REF!</f>
        <v>#REF!</v>
      </c>
      <c r="C2975" s="383">
        <f>STS002b!B50</f>
        <v>0</v>
      </c>
      <c r="D2975" t="s">
        <v>724</v>
      </c>
    </row>
    <row r="2976" spans="1:4" x14ac:dyDescent="0.2">
      <c r="A2976" s="382">
        <v>9340211</v>
      </c>
      <c r="B2976" s="382" t="e">
        <f>#REF!</f>
        <v>#REF!</v>
      </c>
      <c r="C2976" s="383">
        <f>STS002b!B51</f>
        <v>0</v>
      </c>
      <c r="D2976" t="s">
        <v>724</v>
      </c>
    </row>
    <row r="2977" spans="1:4" x14ac:dyDescent="0.2">
      <c r="A2977" s="382">
        <v>9340311</v>
      </c>
      <c r="B2977" s="382" t="e">
        <f>#REF!</f>
        <v>#REF!</v>
      </c>
      <c r="C2977" s="383">
        <f>STS002b!B52</f>
        <v>0</v>
      </c>
      <c r="D2977" t="s">
        <v>724</v>
      </c>
    </row>
    <row r="2978" spans="1:4" x14ac:dyDescent="0.2">
      <c r="A2978" s="382">
        <v>9511201</v>
      </c>
      <c r="B2978" s="382" t="e">
        <f>#REF!</f>
        <v>#REF!</v>
      </c>
      <c r="C2978" s="383">
        <f>LTS001a!B21</f>
        <v>29</v>
      </c>
      <c r="D2978" t="s">
        <v>724</v>
      </c>
    </row>
    <row r="2979" spans="1:4" x14ac:dyDescent="0.2">
      <c r="A2979" s="382">
        <v>9511202</v>
      </c>
      <c r="B2979" s="382" t="e">
        <f>#REF!</f>
        <v>#REF!</v>
      </c>
      <c r="C2979" s="383">
        <f>LTS001a!C21</f>
        <v>62</v>
      </c>
      <c r="D2979" t="s">
        <v>724</v>
      </c>
    </row>
    <row r="2980" spans="1:4" x14ac:dyDescent="0.2">
      <c r="A2980" s="382">
        <v>9511203</v>
      </c>
      <c r="B2980" s="382" t="e">
        <f>#REF!</f>
        <v>#REF!</v>
      </c>
      <c r="C2980" s="383">
        <f>LTS001a!D21</f>
        <v>351</v>
      </c>
      <c r="D2980" t="s">
        <v>724</v>
      </c>
    </row>
    <row r="2981" spans="1:4" x14ac:dyDescent="0.2">
      <c r="A2981" s="382">
        <v>9511204</v>
      </c>
      <c r="B2981" s="382" t="e">
        <f>#REF!</f>
        <v>#REF!</v>
      </c>
      <c r="C2981" s="383">
        <f>LTS001a!E21</f>
        <v>127</v>
      </c>
      <c r="D2981" t="s">
        <v>724</v>
      </c>
    </row>
    <row r="2982" spans="1:4" x14ac:dyDescent="0.2">
      <c r="A2982" s="382">
        <v>9511205</v>
      </c>
      <c r="B2982" s="382" t="e">
        <f>#REF!</f>
        <v>#REF!</v>
      </c>
      <c r="C2982" s="383">
        <f>LTS001a!F21</f>
        <v>571</v>
      </c>
      <c r="D2982" t="s">
        <v>724</v>
      </c>
    </row>
    <row r="2983" spans="1:4" x14ac:dyDescent="0.2">
      <c r="A2983" s="382">
        <v>9511206</v>
      </c>
      <c r="B2983" s="382" t="e">
        <f>#REF!</f>
        <v>#REF!</v>
      </c>
      <c r="C2983" s="383">
        <f>LTS001a!G21</f>
        <v>11</v>
      </c>
      <c r="D2983" t="s">
        <v>724</v>
      </c>
    </row>
    <row r="2984" spans="1:4" x14ac:dyDescent="0.2">
      <c r="A2984" s="382">
        <v>9511208</v>
      </c>
      <c r="B2984" s="382" t="e">
        <f>#REF!</f>
        <v>#REF!</v>
      </c>
      <c r="C2984" s="383">
        <f>LTS001a!H21</f>
        <v>0</v>
      </c>
      <c r="D2984" t="s">
        <v>724</v>
      </c>
    </row>
    <row r="2985" spans="1:4" x14ac:dyDescent="0.2">
      <c r="A2985" s="382">
        <v>9511209</v>
      </c>
      <c r="B2985" s="382" t="e">
        <f>#REF!</f>
        <v>#REF!</v>
      </c>
      <c r="C2985" s="383">
        <f>LTS001a!I21</f>
        <v>0</v>
      </c>
      <c r="D2985" t="s">
        <v>724</v>
      </c>
    </row>
    <row r="2986" spans="1:4" x14ac:dyDescent="0.2">
      <c r="A2986" s="382">
        <v>9521201</v>
      </c>
      <c r="B2986" s="382" t="e">
        <f>#REF!</f>
        <v>#REF!</v>
      </c>
      <c r="C2986" s="383">
        <f>LTS001a!B38</f>
        <v>214</v>
      </c>
      <c r="D2986" t="s">
        <v>724</v>
      </c>
    </row>
    <row r="2987" spans="1:4" x14ac:dyDescent="0.2">
      <c r="A2987" s="382">
        <v>9521202</v>
      </c>
      <c r="B2987" s="382" t="e">
        <f>#REF!</f>
        <v>#REF!</v>
      </c>
      <c r="C2987" s="383">
        <f>LTS001a!C38</f>
        <v>510</v>
      </c>
      <c r="D2987" t="s">
        <v>724</v>
      </c>
    </row>
    <row r="2988" spans="1:4" x14ac:dyDescent="0.2">
      <c r="A2988" s="382">
        <v>9521203</v>
      </c>
      <c r="B2988" s="382" t="e">
        <f>#REF!</f>
        <v>#REF!</v>
      </c>
      <c r="C2988" s="383">
        <f>LTS001a!D38</f>
        <v>187</v>
      </c>
      <c r="D2988" t="s">
        <v>724</v>
      </c>
    </row>
    <row r="2989" spans="1:4" x14ac:dyDescent="0.2">
      <c r="A2989" s="382">
        <v>9521204</v>
      </c>
      <c r="B2989" s="382" t="e">
        <f>#REF!</f>
        <v>#REF!</v>
      </c>
      <c r="C2989" s="383">
        <f>LTS001a!E38</f>
        <v>57</v>
      </c>
      <c r="D2989" t="s">
        <v>724</v>
      </c>
    </row>
    <row r="2990" spans="1:4" x14ac:dyDescent="0.2">
      <c r="A2990" s="382">
        <v>9521205</v>
      </c>
      <c r="B2990" s="382" t="e">
        <f>#REF!</f>
        <v>#REF!</v>
      </c>
      <c r="C2990" s="383">
        <f>LTS001a!F38</f>
        <v>1190</v>
      </c>
      <c r="D2990" t="s">
        <v>724</v>
      </c>
    </row>
    <row r="2991" spans="1:4" x14ac:dyDescent="0.2">
      <c r="A2991" s="382">
        <v>9521206</v>
      </c>
      <c r="B2991" s="382" t="e">
        <f>#REF!</f>
        <v>#REF!</v>
      </c>
      <c r="C2991" s="383">
        <f>LTS001a!G38</f>
        <v>2</v>
      </c>
      <c r="D2991" t="s">
        <v>724</v>
      </c>
    </row>
    <row r="2992" spans="1:4" x14ac:dyDescent="0.2">
      <c r="A2992" s="382">
        <v>9521208</v>
      </c>
      <c r="B2992" s="382" t="e">
        <f>#REF!</f>
        <v>#REF!</v>
      </c>
      <c r="C2992" s="383">
        <f>LTS001a!H38</f>
        <v>0</v>
      </c>
      <c r="D2992" t="s">
        <v>724</v>
      </c>
    </row>
    <row r="2993" spans="1:4" x14ac:dyDescent="0.2">
      <c r="A2993" s="382">
        <v>9521209</v>
      </c>
      <c r="B2993" s="382" t="e">
        <f>#REF!</f>
        <v>#REF!</v>
      </c>
      <c r="C2993" s="383">
        <f>LTS001a!I38</f>
        <v>0</v>
      </c>
      <c r="D2993" t="s">
        <v>724</v>
      </c>
    </row>
    <row r="2994" spans="1:4" x14ac:dyDescent="0.2">
      <c r="A2994" s="382">
        <v>9601201</v>
      </c>
      <c r="B2994" s="382" t="e">
        <f>#REF!</f>
        <v>#REF!</v>
      </c>
      <c r="C2994" s="383">
        <f>LTS001b!B21</f>
        <v>22</v>
      </c>
      <c r="D2994" t="s">
        <v>724</v>
      </c>
    </row>
    <row r="2995" spans="1:4" x14ac:dyDescent="0.2">
      <c r="A2995" s="382">
        <v>9601202</v>
      </c>
      <c r="B2995" s="382" t="e">
        <f>#REF!</f>
        <v>#REF!</v>
      </c>
      <c r="C2995" s="383">
        <f>LTS001b!C21</f>
        <v>60</v>
      </c>
      <c r="D2995" t="s">
        <v>724</v>
      </c>
    </row>
    <row r="2996" spans="1:4" x14ac:dyDescent="0.2">
      <c r="A2996" s="382">
        <v>9601203</v>
      </c>
      <c r="B2996" s="382" t="e">
        <f>#REF!</f>
        <v>#REF!</v>
      </c>
      <c r="C2996" s="383">
        <f>LTS001b!D21</f>
        <v>338</v>
      </c>
      <c r="D2996" t="s">
        <v>724</v>
      </c>
    </row>
    <row r="2997" spans="1:4" x14ac:dyDescent="0.2">
      <c r="A2997" s="382">
        <v>9601204</v>
      </c>
      <c r="B2997" s="382" t="e">
        <f>#REF!</f>
        <v>#REF!</v>
      </c>
      <c r="C2997" s="383">
        <f>LTS001b!E21</f>
        <v>123</v>
      </c>
      <c r="D2997" t="s">
        <v>724</v>
      </c>
    </row>
    <row r="2998" spans="1:4" x14ac:dyDescent="0.2">
      <c r="A2998" s="382">
        <v>9601205</v>
      </c>
      <c r="B2998" s="382" t="e">
        <f>#REF!</f>
        <v>#REF!</v>
      </c>
      <c r="C2998" s="383">
        <f>LTS001b!F21</f>
        <v>508</v>
      </c>
      <c r="D2998" t="s">
        <v>724</v>
      </c>
    </row>
    <row r="2999" spans="1:4" x14ac:dyDescent="0.2">
      <c r="A2999" s="382">
        <v>9601206</v>
      </c>
      <c r="B2999" s="382" t="e">
        <f>#REF!</f>
        <v>#REF!</v>
      </c>
      <c r="C2999" s="383">
        <f>LTS001b!G21</f>
        <v>22</v>
      </c>
      <c r="D2999" t="s">
        <v>724</v>
      </c>
    </row>
    <row r="3000" spans="1:4" x14ac:dyDescent="0.2">
      <c r="A3000" s="382">
        <v>9601208</v>
      </c>
      <c r="B3000" s="382" t="e">
        <f>#REF!</f>
        <v>#REF!</v>
      </c>
      <c r="C3000" s="383">
        <f>LTS001b!H21</f>
        <v>0</v>
      </c>
      <c r="D3000" t="s">
        <v>724</v>
      </c>
    </row>
    <row r="3001" spans="1:4" x14ac:dyDescent="0.2">
      <c r="A3001" s="382">
        <v>9601209</v>
      </c>
      <c r="B3001" s="382" t="e">
        <f>#REF!</f>
        <v>#REF!</v>
      </c>
      <c r="C3001" s="383">
        <f>LTS001b!I21</f>
        <v>0</v>
      </c>
      <c r="D3001" t="s">
        <v>724</v>
      </c>
    </row>
    <row r="3002" spans="1:4" x14ac:dyDescent="0.2">
      <c r="A3002" s="382">
        <v>9601307</v>
      </c>
      <c r="B3002" s="382" t="e">
        <f>#REF!</f>
        <v>#REF!</v>
      </c>
      <c r="C3002" s="383">
        <f>LTS001b!J22</f>
        <v>0</v>
      </c>
      <c r="D3002" t="s">
        <v>724</v>
      </c>
    </row>
    <row r="3003" spans="1:4" x14ac:dyDescent="0.2">
      <c r="A3003" s="382">
        <v>9611201</v>
      </c>
      <c r="B3003" s="382" t="e">
        <f>#REF!</f>
        <v>#REF!</v>
      </c>
      <c r="C3003" s="383">
        <f>LTS001b!B38</f>
        <v>149</v>
      </c>
      <c r="D3003" t="s">
        <v>724</v>
      </c>
    </row>
    <row r="3004" spans="1:4" x14ac:dyDescent="0.2">
      <c r="A3004" s="382">
        <v>9611202</v>
      </c>
      <c r="B3004" s="382" t="e">
        <f>#REF!</f>
        <v>#REF!</v>
      </c>
      <c r="C3004" s="383">
        <f>LTS001b!C38</f>
        <v>379</v>
      </c>
      <c r="D3004" t="s">
        <v>724</v>
      </c>
    </row>
    <row r="3005" spans="1:4" x14ac:dyDescent="0.2">
      <c r="A3005" s="382">
        <v>9611203</v>
      </c>
      <c r="B3005" s="382" t="e">
        <f>#REF!</f>
        <v>#REF!</v>
      </c>
      <c r="C3005" s="383">
        <f>LTS001b!D38</f>
        <v>155</v>
      </c>
      <c r="D3005" t="s">
        <v>724</v>
      </c>
    </row>
    <row r="3006" spans="1:4" x14ac:dyDescent="0.2">
      <c r="A3006" s="382">
        <v>9611204</v>
      </c>
      <c r="B3006" s="382" t="e">
        <f>#REF!</f>
        <v>#REF!</v>
      </c>
      <c r="C3006" s="383">
        <f>LTS001b!E38</f>
        <v>44</v>
      </c>
      <c r="D3006" t="s">
        <v>724</v>
      </c>
    </row>
    <row r="3007" spans="1:4" x14ac:dyDescent="0.2">
      <c r="A3007" s="382">
        <v>9611205</v>
      </c>
      <c r="B3007" s="382" t="e">
        <f>#REF!</f>
        <v>#REF!</v>
      </c>
      <c r="C3007" s="383">
        <f>LTS001b!F38</f>
        <v>878</v>
      </c>
      <c r="D3007" t="s">
        <v>724</v>
      </c>
    </row>
    <row r="3008" spans="1:4" x14ac:dyDescent="0.2">
      <c r="A3008" s="382">
        <v>9611206</v>
      </c>
      <c r="B3008" s="382" t="e">
        <f>#REF!</f>
        <v>#REF!</v>
      </c>
      <c r="C3008" s="383">
        <f>LTS001b!G38</f>
        <v>2</v>
      </c>
      <c r="D3008" t="s">
        <v>724</v>
      </c>
    </row>
    <row r="3009" spans="1:4" x14ac:dyDescent="0.2">
      <c r="A3009" s="382">
        <v>9611208</v>
      </c>
      <c r="B3009" s="382" t="e">
        <f>#REF!</f>
        <v>#REF!</v>
      </c>
      <c r="C3009" s="383">
        <f>LTS001b!H38</f>
        <v>0</v>
      </c>
      <c r="D3009" t="s">
        <v>724</v>
      </c>
    </row>
    <row r="3010" spans="1:4" x14ac:dyDescent="0.2">
      <c r="A3010" s="382">
        <v>9611209</v>
      </c>
      <c r="B3010" s="382" t="e">
        <f>#REF!</f>
        <v>#REF!</v>
      </c>
      <c r="C3010" s="383">
        <f>LTS001b!I38</f>
        <v>0</v>
      </c>
      <c r="D3010" t="s">
        <v>724</v>
      </c>
    </row>
    <row r="3011" spans="1:4" x14ac:dyDescent="0.2">
      <c r="A3011" s="382">
        <v>9611307</v>
      </c>
      <c r="B3011" s="382" t="e">
        <f>#REF!</f>
        <v>#REF!</v>
      </c>
      <c r="C3011" s="383">
        <f>LTS001b!J39</f>
        <v>0</v>
      </c>
      <c r="D3011" t="s">
        <v>724</v>
      </c>
    </row>
    <row r="3012" spans="1:4" x14ac:dyDescent="0.2">
      <c r="A3012" s="382">
        <v>9622201</v>
      </c>
      <c r="B3012" s="382" t="e">
        <f>#REF!</f>
        <v>#REF!</v>
      </c>
      <c r="C3012" s="383">
        <f>LTS001b!B64</f>
        <v>7</v>
      </c>
      <c r="D3012" t="s">
        <v>724</v>
      </c>
    </row>
    <row r="3013" spans="1:4" x14ac:dyDescent="0.2">
      <c r="A3013" s="382">
        <v>9622202</v>
      </c>
      <c r="B3013" s="382" t="e">
        <f>#REF!</f>
        <v>#REF!</v>
      </c>
      <c r="C3013" s="383">
        <f>LTS001b!C64</f>
        <v>37</v>
      </c>
      <c r="D3013" t="s">
        <v>724</v>
      </c>
    </row>
    <row r="3014" spans="1:4" x14ac:dyDescent="0.2">
      <c r="A3014" s="382">
        <v>9622203</v>
      </c>
      <c r="B3014" s="382" t="e">
        <f>#REF!</f>
        <v>#REF!</v>
      </c>
      <c r="C3014" s="383">
        <f>LTS001b!D64</f>
        <v>131</v>
      </c>
      <c r="D3014" t="s">
        <v>724</v>
      </c>
    </row>
    <row r="3015" spans="1:4" x14ac:dyDescent="0.2">
      <c r="A3015" s="382">
        <v>9622204</v>
      </c>
      <c r="B3015" s="382" t="e">
        <f>#REF!</f>
        <v>#REF!</v>
      </c>
      <c r="C3015" s="383">
        <f>LTS001b!E64</f>
        <v>68</v>
      </c>
      <c r="D3015" t="s">
        <v>724</v>
      </c>
    </row>
    <row r="3016" spans="1:4" x14ac:dyDescent="0.2">
      <c r="A3016" s="382">
        <v>9622205</v>
      </c>
      <c r="B3016" s="382" t="e">
        <f>#REF!</f>
        <v>#REF!</v>
      </c>
      <c r="C3016" s="383">
        <f>LTS001b!F64</f>
        <v>251</v>
      </c>
      <c r="D3016" t="s">
        <v>724</v>
      </c>
    </row>
    <row r="3017" spans="1:4" x14ac:dyDescent="0.2">
      <c r="A3017" s="382">
        <v>9622206</v>
      </c>
      <c r="B3017" s="382" t="e">
        <f>#REF!</f>
        <v>#REF!</v>
      </c>
      <c r="C3017" s="383">
        <f>LTS001b!G64</f>
        <v>0</v>
      </c>
      <c r="D3017" t="s">
        <v>724</v>
      </c>
    </row>
    <row r="3018" spans="1:4" x14ac:dyDescent="0.2">
      <c r="A3018" s="382">
        <v>9622208</v>
      </c>
      <c r="B3018" s="382" t="e">
        <f>#REF!</f>
        <v>#REF!</v>
      </c>
      <c r="C3018" s="383">
        <f>LTS001b!H64</f>
        <v>0</v>
      </c>
      <c r="D3018" t="s">
        <v>724</v>
      </c>
    </row>
    <row r="3019" spans="1:4" x14ac:dyDescent="0.2">
      <c r="A3019" s="382">
        <v>9622209</v>
      </c>
      <c r="B3019" s="382" t="e">
        <f>#REF!</f>
        <v>#REF!</v>
      </c>
      <c r="C3019" s="383">
        <f>LTS001b!I64</f>
        <v>0</v>
      </c>
      <c r="D3019" t="s">
        <v>724</v>
      </c>
    </row>
    <row r="3020" spans="1:4" x14ac:dyDescent="0.2">
      <c r="A3020" s="382">
        <v>9622207</v>
      </c>
      <c r="B3020" s="382" t="e">
        <f>#REF!</f>
        <v>#REF!</v>
      </c>
      <c r="C3020" s="383">
        <f>LTS001b!J64</f>
        <v>494</v>
      </c>
      <c r="D3020" t="s">
        <v>724</v>
      </c>
    </row>
    <row r="3021" spans="1:4" x14ac:dyDescent="0.2">
      <c r="A3021" s="382">
        <v>9632201</v>
      </c>
      <c r="B3021" s="382" t="e">
        <f>#REF!</f>
        <v>#REF!</v>
      </c>
      <c r="C3021" s="383">
        <f>LTS001b!B90</f>
        <v>205</v>
      </c>
      <c r="D3021" t="s">
        <v>724</v>
      </c>
    </row>
    <row r="3022" spans="1:4" x14ac:dyDescent="0.2">
      <c r="A3022" s="382">
        <v>9632202</v>
      </c>
      <c r="B3022" s="382" t="e">
        <f>#REF!</f>
        <v>#REF!</v>
      </c>
      <c r="C3022" s="383">
        <f>LTS001b!C90</f>
        <v>316</v>
      </c>
      <c r="D3022" t="s">
        <v>724</v>
      </c>
    </row>
    <row r="3023" spans="1:4" x14ac:dyDescent="0.2">
      <c r="A3023" s="382">
        <v>9632203</v>
      </c>
      <c r="B3023" s="382" t="e">
        <f>#REF!</f>
        <v>#REF!</v>
      </c>
      <c r="C3023" s="383">
        <f>LTS001b!D90</f>
        <v>90</v>
      </c>
      <c r="D3023" t="s">
        <v>724</v>
      </c>
    </row>
    <row r="3024" spans="1:4" x14ac:dyDescent="0.2">
      <c r="A3024" s="382">
        <v>9632204</v>
      </c>
      <c r="B3024" s="382" t="e">
        <f>#REF!</f>
        <v>#REF!</v>
      </c>
      <c r="C3024" s="383">
        <f>LTS001b!E90</f>
        <v>42</v>
      </c>
      <c r="D3024" t="s">
        <v>724</v>
      </c>
    </row>
    <row r="3025" spans="1:4" x14ac:dyDescent="0.2">
      <c r="A3025" s="382">
        <v>9632205</v>
      </c>
      <c r="B3025" s="382" t="e">
        <f>#REF!</f>
        <v>#REF!</v>
      </c>
      <c r="C3025" s="383">
        <f>LTS001b!F90</f>
        <v>840</v>
      </c>
      <c r="D3025" t="s">
        <v>724</v>
      </c>
    </row>
    <row r="3026" spans="1:4" x14ac:dyDescent="0.2">
      <c r="A3026" s="382">
        <v>9632206</v>
      </c>
      <c r="B3026" s="382" t="e">
        <f>#REF!</f>
        <v>#REF!</v>
      </c>
      <c r="C3026" s="383">
        <f>LTS001b!G90</f>
        <v>0</v>
      </c>
      <c r="D3026" t="s">
        <v>724</v>
      </c>
    </row>
    <row r="3027" spans="1:4" x14ac:dyDescent="0.2">
      <c r="A3027" s="382">
        <v>9632208</v>
      </c>
      <c r="B3027" s="382" t="e">
        <f>#REF!</f>
        <v>#REF!</v>
      </c>
      <c r="C3027" s="383">
        <f>LTS001b!H90</f>
        <v>0</v>
      </c>
      <c r="D3027" t="s">
        <v>724</v>
      </c>
    </row>
    <row r="3028" spans="1:4" x14ac:dyDescent="0.2">
      <c r="A3028" s="382">
        <v>9632209</v>
      </c>
      <c r="B3028" s="382" t="e">
        <f>#REF!</f>
        <v>#REF!</v>
      </c>
      <c r="C3028" s="383">
        <f>LTS001b!I90</f>
        <v>0</v>
      </c>
      <c r="D3028" t="s">
        <v>724</v>
      </c>
    </row>
    <row r="3029" spans="1:4" x14ac:dyDescent="0.2">
      <c r="A3029" s="382">
        <v>9632207</v>
      </c>
      <c r="B3029" s="382" t="e">
        <f>#REF!</f>
        <v>#REF!</v>
      </c>
      <c r="C3029" s="383">
        <f>LTS001b!J90</f>
        <v>1493</v>
      </c>
      <c r="D3029" t="s">
        <v>724</v>
      </c>
    </row>
    <row r="3030" spans="1:4" x14ac:dyDescent="0.2">
      <c r="A3030" s="382">
        <v>9640303</v>
      </c>
      <c r="B3030" s="382" t="e">
        <f>#REF!</f>
        <v>#REF!</v>
      </c>
      <c r="C3030" s="383">
        <f>LTS001b!D98</f>
        <v>494</v>
      </c>
      <c r="D3030" t="s">
        <v>724</v>
      </c>
    </row>
    <row r="3031" spans="1:4" x14ac:dyDescent="0.2">
      <c r="A3031" s="382">
        <v>9640304</v>
      </c>
      <c r="B3031" s="382" t="e">
        <f>#REF!</f>
        <v>#REF!</v>
      </c>
      <c r="C3031" s="383">
        <f>LTS001b!E98</f>
        <v>132</v>
      </c>
      <c r="D3031" t="s">
        <v>724</v>
      </c>
    </row>
    <row r="3032" spans="1:4" x14ac:dyDescent="0.2">
      <c r="A3032" s="382">
        <v>9640305</v>
      </c>
      <c r="B3032" s="382" t="e">
        <f>#REF!</f>
        <v>#REF!</v>
      </c>
      <c r="C3032" s="383">
        <f>LTS001b!F98</f>
        <v>1360</v>
      </c>
      <c r="D3032" t="s">
        <v>724</v>
      </c>
    </row>
    <row r="3033" spans="1:4" x14ac:dyDescent="0.2">
      <c r="A3033" s="382">
        <v>9640306</v>
      </c>
      <c r="B3033" s="382" t="e">
        <f>#REF!</f>
        <v>#REF!</v>
      </c>
      <c r="C3033" s="383">
        <f>LTS001b!G98</f>
        <v>13</v>
      </c>
      <c r="D3033" t="s">
        <v>724</v>
      </c>
    </row>
    <row r="3034" spans="1:4" x14ac:dyDescent="0.2">
      <c r="A3034" s="382">
        <v>9652101</v>
      </c>
      <c r="B3034" s="382" t="e">
        <f>#REF!</f>
        <v>#REF!</v>
      </c>
      <c r="C3034" s="383">
        <f>LTS001b!B129</f>
        <v>69</v>
      </c>
      <c r="D3034" t="s">
        <v>724</v>
      </c>
    </row>
    <row r="3035" spans="1:4" x14ac:dyDescent="0.2">
      <c r="A3035" s="382">
        <v>9652102</v>
      </c>
      <c r="B3035" s="382" t="e">
        <f>#REF!</f>
        <v>#REF!</v>
      </c>
      <c r="C3035" s="383">
        <f>LTS001b!C129</f>
        <v>127</v>
      </c>
      <c r="D3035" t="s">
        <v>724</v>
      </c>
    </row>
    <row r="3036" spans="1:4" x14ac:dyDescent="0.2">
      <c r="A3036" s="382">
        <v>9652103</v>
      </c>
      <c r="B3036" s="382" t="e">
        <f>#REF!</f>
        <v>#REF!</v>
      </c>
      <c r="C3036" s="383">
        <f>LTS001b!D129</f>
        <v>205</v>
      </c>
      <c r="D3036" t="s">
        <v>724</v>
      </c>
    </row>
    <row r="3037" spans="1:4" x14ac:dyDescent="0.2">
      <c r="A3037" s="382">
        <v>9652104</v>
      </c>
      <c r="B3037" s="382" t="e">
        <f>#REF!</f>
        <v>#REF!</v>
      </c>
      <c r="C3037" s="383">
        <f>LTS001b!E129</f>
        <v>91</v>
      </c>
      <c r="D3037" t="s">
        <v>724</v>
      </c>
    </row>
    <row r="3038" spans="1:4" x14ac:dyDescent="0.2">
      <c r="A3038" s="382">
        <v>9652105</v>
      </c>
      <c r="B3038" s="382" t="e">
        <f>#REF!</f>
        <v>#REF!</v>
      </c>
      <c r="C3038" s="383">
        <f>LTS001b!F129</f>
        <v>551</v>
      </c>
      <c r="D3038" t="s">
        <v>724</v>
      </c>
    </row>
    <row r="3039" spans="1:4" x14ac:dyDescent="0.2">
      <c r="A3039" s="382">
        <v>9652106</v>
      </c>
      <c r="B3039" s="382" t="e">
        <f>#REF!</f>
        <v>#REF!</v>
      </c>
      <c r="C3039" s="383">
        <f>LTS001b!G129</f>
        <v>13</v>
      </c>
      <c r="D3039" t="s">
        <v>724</v>
      </c>
    </row>
    <row r="3040" spans="1:4" x14ac:dyDescent="0.2">
      <c r="A3040" s="382">
        <v>9652108</v>
      </c>
      <c r="B3040" s="382" t="e">
        <f>#REF!</f>
        <v>#REF!</v>
      </c>
      <c r="C3040" s="383">
        <f>LTS001b!H129</f>
        <v>0</v>
      </c>
      <c r="D3040" t="s">
        <v>724</v>
      </c>
    </row>
    <row r="3041" spans="1:4" x14ac:dyDescent="0.2">
      <c r="A3041" s="382">
        <v>9652109</v>
      </c>
      <c r="B3041" s="382" t="e">
        <f>#REF!</f>
        <v>#REF!</v>
      </c>
      <c r="C3041" s="383">
        <f>LTS001b!I129</f>
        <v>0</v>
      </c>
      <c r="D3041" t="s">
        <v>724</v>
      </c>
    </row>
    <row r="3042" spans="1:4" x14ac:dyDescent="0.2">
      <c r="A3042" s="382">
        <v>9662101</v>
      </c>
      <c r="B3042" s="382" t="e">
        <f>#REF!</f>
        <v>#REF!</v>
      </c>
      <c r="C3042" s="383">
        <f>LTS001b!B160</f>
        <v>102</v>
      </c>
      <c r="D3042" t="s">
        <v>724</v>
      </c>
    </row>
    <row r="3043" spans="1:4" x14ac:dyDescent="0.2">
      <c r="A3043" s="382">
        <v>9662102</v>
      </c>
      <c r="B3043" s="382" t="e">
        <f>#REF!</f>
        <v>#REF!</v>
      </c>
      <c r="C3043" s="383">
        <f>LTS001b!C160</f>
        <v>312</v>
      </c>
      <c r="D3043" t="s">
        <v>724</v>
      </c>
    </row>
    <row r="3044" spans="1:4" x14ac:dyDescent="0.2">
      <c r="A3044" s="382">
        <v>9662103</v>
      </c>
      <c r="B3044" s="382" t="e">
        <f>#REF!</f>
        <v>#REF!</v>
      </c>
      <c r="C3044" s="383">
        <f>LTS001b!D160</f>
        <v>288</v>
      </c>
      <c r="D3044" t="s">
        <v>724</v>
      </c>
    </row>
    <row r="3045" spans="1:4" x14ac:dyDescent="0.2">
      <c r="A3045" s="382">
        <v>9662104</v>
      </c>
      <c r="B3045" s="382" t="e">
        <f>#REF!</f>
        <v>#REF!</v>
      </c>
      <c r="C3045" s="383">
        <f>LTS001b!E160</f>
        <v>76</v>
      </c>
      <c r="D3045" t="s">
        <v>724</v>
      </c>
    </row>
    <row r="3046" spans="1:4" x14ac:dyDescent="0.2">
      <c r="A3046" s="382">
        <v>9662105</v>
      </c>
      <c r="B3046" s="382" t="e">
        <f>#REF!</f>
        <v>#REF!</v>
      </c>
      <c r="C3046" s="383">
        <f>LTS001b!F160</f>
        <v>835</v>
      </c>
      <c r="D3046" t="s">
        <v>724</v>
      </c>
    </row>
    <row r="3047" spans="1:4" x14ac:dyDescent="0.2">
      <c r="A3047" s="382">
        <v>9662106</v>
      </c>
      <c r="B3047" s="382" t="e">
        <f>#REF!</f>
        <v>#REF!</v>
      </c>
      <c r="C3047" s="383">
        <f>LTS001b!G160</f>
        <v>11</v>
      </c>
      <c r="D3047" t="s">
        <v>724</v>
      </c>
    </row>
    <row r="3048" spans="1:4" x14ac:dyDescent="0.2">
      <c r="A3048" s="382">
        <v>9662108</v>
      </c>
      <c r="B3048" s="382" t="e">
        <f>#REF!</f>
        <v>#REF!</v>
      </c>
      <c r="C3048" s="383">
        <f>LTS001b!H160</f>
        <v>0</v>
      </c>
      <c r="D3048" t="s">
        <v>724</v>
      </c>
    </row>
    <row r="3049" spans="1:4" x14ac:dyDescent="0.2">
      <c r="A3049" s="382">
        <v>9662109</v>
      </c>
      <c r="B3049" s="382" t="e">
        <f>#REF!</f>
        <v>#REF!</v>
      </c>
      <c r="C3049" s="383">
        <f>LTS001b!I160</f>
        <v>0</v>
      </c>
      <c r="D3049" t="s">
        <v>724</v>
      </c>
    </row>
    <row r="3050" spans="1:4" x14ac:dyDescent="0.2">
      <c r="A3050" s="382">
        <v>9681201</v>
      </c>
      <c r="B3050" s="382" t="e">
        <f>#REF!</f>
        <v>#REF!</v>
      </c>
      <c r="C3050" s="383">
        <f>LTS001c!B21</f>
        <v>22</v>
      </c>
      <c r="D3050" t="s">
        <v>724</v>
      </c>
    </row>
    <row r="3051" spans="1:4" x14ac:dyDescent="0.2">
      <c r="A3051" s="382">
        <v>9681202</v>
      </c>
      <c r="B3051" s="382" t="e">
        <f>#REF!</f>
        <v>#REF!</v>
      </c>
      <c r="C3051" s="383">
        <f>LTS001c!C21</f>
        <v>57</v>
      </c>
      <c r="D3051" t="s">
        <v>724</v>
      </c>
    </row>
    <row r="3052" spans="1:4" x14ac:dyDescent="0.2">
      <c r="A3052" s="382">
        <v>9681203</v>
      </c>
      <c r="B3052" s="382" t="e">
        <f>#REF!</f>
        <v>#REF!</v>
      </c>
      <c r="C3052" s="383">
        <f>LTS001c!D21</f>
        <v>313</v>
      </c>
      <c r="D3052" t="s">
        <v>724</v>
      </c>
    </row>
    <row r="3053" spans="1:4" x14ac:dyDescent="0.2">
      <c r="A3053" s="382">
        <v>9681204</v>
      </c>
      <c r="B3053" s="382" t="e">
        <f>#REF!</f>
        <v>#REF!</v>
      </c>
      <c r="C3053" s="383">
        <f>LTS001c!E21</f>
        <v>116</v>
      </c>
      <c r="D3053" t="s">
        <v>724</v>
      </c>
    </row>
    <row r="3054" spans="1:4" x14ac:dyDescent="0.2">
      <c r="A3054" s="382">
        <v>9681205</v>
      </c>
      <c r="B3054" s="382" t="e">
        <f>#REF!</f>
        <v>#REF!</v>
      </c>
      <c r="C3054" s="383">
        <f>LTS001c!F21</f>
        <v>480</v>
      </c>
      <c r="D3054" t="s">
        <v>724</v>
      </c>
    </row>
    <row r="3055" spans="1:4" x14ac:dyDescent="0.2">
      <c r="A3055" s="382">
        <v>9681206</v>
      </c>
      <c r="B3055" s="382" t="e">
        <f>#REF!</f>
        <v>#REF!</v>
      </c>
      <c r="C3055" s="383">
        <f>LTS001c!G21</f>
        <v>11</v>
      </c>
      <c r="D3055" t="s">
        <v>724</v>
      </c>
    </row>
    <row r="3056" spans="1:4" x14ac:dyDescent="0.2">
      <c r="A3056" s="382">
        <v>9681208</v>
      </c>
      <c r="B3056" s="382" t="e">
        <f>#REF!</f>
        <v>#REF!</v>
      </c>
      <c r="C3056" s="383">
        <f>LTS001c!H21</f>
        <v>0</v>
      </c>
      <c r="D3056" t="s">
        <v>724</v>
      </c>
    </row>
    <row r="3057" spans="1:4" x14ac:dyDescent="0.2">
      <c r="A3057" s="382">
        <v>9681209</v>
      </c>
      <c r="B3057" s="382" t="e">
        <f>#REF!</f>
        <v>#REF!</v>
      </c>
      <c r="C3057" s="383">
        <f>LTS001c!I21</f>
        <v>0</v>
      </c>
      <c r="D3057" t="s">
        <v>724</v>
      </c>
    </row>
    <row r="3058" spans="1:4" x14ac:dyDescent="0.2">
      <c r="A3058" s="382">
        <v>9681307</v>
      </c>
      <c r="B3058" s="382" t="e">
        <f>#REF!</f>
        <v>#REF!</v>
      </c>
      <c r="C3058" s="383">
        <f>LTS001c!J22</f>
        <v>0</v>
      </c>
      <c r="D3058" t="s">
        <v>724</v>
      </c>
    </row>
    <row r="3059" spans="1:4" x14ac:dyDescent="0.2">
      <c r="A3059" s="382">
        <v>9691201</v>
      </c>
      <c r="B3059" s="382" t="e">
        <f>#REF!</f>
        <v>#REF!</v>
      </c>
      <c r="C3059" s="383">
        <f>LTS001c!B38</f>
        <v>113</v>
      </c>
      <c r="D3059" t="s">
        <v>724</v>
      </c>
    </row>
    <row r="3060" spans="1:4" x14ac:dyDescent="0.2">
      <c r="A3060" s="382">
        <v>9691202</v>
      </c>
      <c r="B3060" s="382" t="e">
        <f>#REF!</f>
        <v>#REF!</v>
      </c>
      <c r="C3060" s="383">
        <f>LTS001c!C38</f>
        <v>331</v>
      </c>
      <c r="D3060" t="s">
        <v>724</v>
      </c>
    </row>
    <row r="3061" spans="1:4" x14ac:dyDescent="0.2">
      <c r="A3061" s="382">
        <v>9691203</v>
      </c>
      <c r="B3061" s="382" t="e">
        <f>#REF!</f>
        <v>#REF!</v>
      </c>
      <c r="C3061" s="383">
        <f>LTS001c!D38</f>
        <v>129</v>
      </c>
      <c r="D3061" t="s">
        <v>724</v>
      </c>
    </row>
    <row r="3062" spans="1:4" x14ac:dyDescent="0.2">
      <c r="A3062" s="382">
        <v>9691204</v>
      </c>
      <c r="B3062" s="382" t="e">
        <f>#REF!</f>
        <v>#REF!</v>
      </c>
      <c r="C3062" s="383">
        <f>LTS001c!E38</f>
        <v>37</v>
      </c>
      <c r="D3062" t="s">
        <v>724</v>
      </c>
    </row>
    <row r="3063" spans="1:4" x14ac:dyDescent="0.2">
      <c r="A3063" s="382">
        <v>9691205</v>
      </c>
      <c r="B3063" s="382" t="e">
        <f>#REF!</f>
        <v>#REF!</v>
      </c>
      <c r="C3063" s="383">
        <f>LTS001c!F38</f>
        <v>604</v>
      </c>
      <c r="D3063" t="s">
        <v>724</v>
      </c>
    </row>
    <row r="3064" spans="1:4" x14ac:dyDescent="0.2">
      <c r="A3064" s="382">
        <v>9691206</v>
      </c>
      <c r="B3064" s="382" t="e">
        <f>#REF!</f>
        <v>#REF!</v>
      </c>
      <c r="C3064" s="383">
        <f>LTS001c!G38</f>
        <v>2</v>
      </c>
      <c r="D3064" t="s">
        <v>724</v>
      </c>
    </row>
    <row r="3065" spans="1:4" x14ac:dyDescent="0.2">
      <c r="A3065" s="382">
        <v>9691208</v>
      </c>
      <c r="B3065" s="382" t="e">
        <f>#REF!</f>
        <v>#REF!</v>
      </c>
      <c r="C3065" s="383">
        <f>LTS001c!H38</f>
        <v>0</v>
      </c>
      <c r="D3065" t="s">
        <v>724</v>
      </c>
    </row>
    <row r="3066" spans="1:4" x14ac:dyDescent="0.2">
      <c r="A3066" s="382">
        <v>9691209</v>
      </c>
      <c r="B3066" s="382" t="e">
        <f>#REF!</f>
        <v>#REF!</v>
      </c>
      <c r="C3066" s="383">
        <f>LTS001c!I38</f>
        <v>0</v>
      </c>
      <c r="D3066" t="s">
        <v>724</v>
      </c>
    </row>
    <row r="3067" spans="1:4" x14ac:dyDescent="0.2">
      <c r="A3067" s="382">
        <v>9691307</v>
      </c>
      <c r="B3067" s="382" t="e">
        <f>#REF!</f>
        <v>#REF!</v>
      </c>
      <c r="C3067" s="383">
        <f>LTS001c!J39</f>
        <v>0</v>
      </c>
      <c r="D3067" t="s">
        <v>724</v>
      </c>
    </row>
    <row r="3068" spans="1:4" x14ac:dyDescent="0.2">
      <c r="A3068" s="382">
        <v>9711201</v>
      </c>
      <c r="B3068" s="382" t="e">
        <f>#REF!</f>
        <v>#REF!</v>
      </c>
      <c r="C3068" s="383">
        <f>LTS002a!B20</f>
        <v>4</v>
      </c>
      <c r="D3068" t="s">
        <v>724</v>
      </c>
    </row>
    <row r="3069" spans="1:4" x14ac:dyDescent="0.2">
      <c r="A3069" s="382">
        <v>9711202</v>
      </c>
      <c r="B3069" s="382" t="e">
        <f>#REF!</f>
        <v>#REF!</v>
      </c>
      <c r="C3069" s="383">
        <f>LTS002a!C20</f>
        <v>3</v>
      </c>
      <c r="D3069" t="s">
        <v>724</v>
      </c>
    </row>
    <row r="3070" spans="1:4" x14ac:dyDescent="0.2">
      <c r="A3070" s="382">
        <v>9711203</v>
      </c>
      <c r="B3070" s="382" t="e">
        <f>#REF!</f>
        <v>#REF!</v>
      </c>
      <c r="C3070" s="383">
        <f>LTS002a!D20</f>
        <v>3</v>
      </c>
      <c r="D3070" t="s">
        <v>724</v>
      </c>
    </row>
    <row r="3071" spans="1:4" x14ac:dyDescent="0.2">
      <c r="A3071" s="382">
        <v>9711204</v>
      </c>
      <c r="B3071" s="382" t="e">
        <f>#REF!</f>
        <v>#REF!</v>
      </c>
      <c r="C3071" s="383">
        <f>LTS002a!E20</f>
        <v>1</v>
      </c>
      <c r="D3071" t="s">
        <v>724</v>
      </c>
    </row>
    <row r="3072" spans="1:4" x14ac:dyDescent="0.2">
      <c r="A3072" s="382">
        <v>9711205</v>
      </c>
      <c r="B3072" s="382" t="e">
        <f>#REF!</f>
        <v>#REF!</v>
      </c>
      <c r="C3072" s="383">
        <f>LTS002a!F20</f>
        <v>488</v>
      </c>
      <c r="D3072" t="s">
        <v>724</v>
      </c>
    </row>
    <row r="3073" spans="1:4" x14ac:dyDescent="0.2">
      <c r="A3073" s="382">
        <v>9711206</v>
      </c>
      <c r="B3073" s="382" t="e">
        <f>#REF!</f>
        <v>#REF!</v>
      </c>
      <c r="C3073" s="383">
        <f>LTS002a!G20</f>
        <v>121</v>
      </c>
      <c r="D3073" t="s">
        <v>724</v>
      </c>
    </row>
    <row r="3074" spans="1:4" x14ac:dyDescent="0.2">
      <c r="A3074" s="382">
        <v>9711207</v>
      </c>
      <c r="B3074" s="382" t="e">
        <f>#REF!</f>
        <v>#REF!</v>
      </c>
      <c r="C3074" s="383">
        <f>LTS002a!H20</f>
        <v>33</v>
      </c>
      <c r="D3074" t="s">
        <v>724</v>
      </c>
    </row>
    <row r="3075" spans="1:4" x14ac:dyDescent="0.2">
      <c r="A3075" s="382">
        <v>9711208</v>
      </c>
      <c r="B3075" s="382" t="e">
        <f>#REF!</f>
        <v>#REF!</v>
      </c>
      <c r="C3075" s="383">
        <f>LTS002a!I20</f>
        <v>0</v>
      </c>
      <c r="D3075" t="s">
        <v>724</v>
      </c>
    </row>
    <row r="3076" spans="1:4" x14ac:dyDescent="0.2">
      <c r="A3076" s="382">
        <v>9711209</v>
      </c>
      <c r="B3076" s="382" t="e">
        <f>#REF!</f>
        <v>#REF!</v>
      </c>
      <c r="C3076" s="383">
        <f>LTS002a!J20</f>
        <v>7</v>
      </c>
      <c r="D3076" t="s">
        <v>724</v>
      </c>
    </row>
    <row r="3077" spans="1:4" x14ac:dyDescent="0.2">
      <c r="A3077" s="382">
        <v>9721201</v>
      </c>
      <c r="B3077" s="382" t="e">
        <f>#REF!</f>
        <v>#REF!</v>
      </c>
      <c r="C3077" s="383">
        <f>LTS002a!B36</f>
        <v>34</v>
      </c>
      <c r="D3077" t="s">
        <v>724</v>
      </c>
    </row>
    <row r="3078" spans="1:4" x14ac:dyDescent="0.2">
      <c r="A3078" s="382">
        <v>9721202</v>
      </c>
      <c r="B3078" s="382" t="e">
        <f>#REF!</f>
        <v>#REF!</v>
      </c>
      <c r="C3078" s="383">
        <f>LTS002a!C36</f>
        <v>71</v>
      </c>
      <c r="D3078" t="s">
        <v>724</v>
      </c>
    </row>
    <row r="3079" spans="1:4" x14ac:dyDescent="0.2">
      <c r="A3079" s="382">
        <v>9721203</v>
      </c>
      <c r="B3079" s="382" t="e">
        <f>#REF!</f>
        <v>#REF!</v>
      </c>
      <c r="C3079" s="383">
        <f>LTS002a!D36</f>
        <v>4</v>
      </c>
      <c r="D3079" t="s">
        <v>724</v>
      </c>
    </row>
    <row r="3080" spans="1:4" x14ac:dyDescent="0.2">
      <c r="A3080" s="382">
        <v>9721204</v>
      </c>
      <c r="B3080" s="382" t="e">
        <f>#REF!</f>
        <v>#REF!</v>
      </c>
      <c r="C3080" s="383">
        <f>LTS002a!E36</f>
        <v>1</v>
      </c>
      <c r="D3080" t="s">
        <v>724</v>
      </c>
    </row>
    <row r="3081" spans="1:4" x14ac:dyDescent="0.2">
      <c r="A3081" s="382">
        <v>9721205</v>
      </c>
      <c r="B3081" s="382" t="e">
        <f>#REF!</f>
        <v>#REF!</v>
      </c>
      <c r="C3081" s="383">
        <f>LTS002a!F36</f>
        <v>815</v>
      </c>
      <c r="D3081" t="s">
        <v>724</v>
      </c>
    </row>
    <row r="3082" spans="1:4" x14ac:dyDescent="0.2">
      <c r="A3082" s="382">
        <v>9721206</v>
      </c>
      <c r="B3082" s="382" t="e">
        <f>#REF!</f>
        <v>#REF!</v>
      </c>
      <c r="C3082" s="383">
        <f>LTS002a!G36</f>
        <v>640</v>
      </c>
      <c r="D3082" t="s">
        <v>724</v>
      </c>
    </row>
    <row r="3083" spans="1:4" x14ac:dyDescent="0.2">
      <c r="A3083" s="382">
        <v>9721207</v>
      </c>
      <c r="B3083" s="382" t="e">
        <f>#REF!</f>
        <v>#REF!</v>
      </c>
      <c r="C3083" s="383">
        <f>LTS002a!H36</f>
        <v>68</v>
      </c>
      <c r="D3083" t="s">
        <v>724</v>
      </c>
    </row>
    <row r="3084" spans="1:4" x14ac:dyDescent="0.2">
      <c r="A3084" s="382">
        <v>9721208</v>
      </c>
      <c r="B3084" s="382" t="e">
        <f>#REF!</f>
        <v>#REF!</v>
      </c>
      <c r="C3084" s="383">
        <f>LTS002a!I36</f>
        <v>0</v>
      </c>
      <c r="D3084" t="s">
        <v>724</v>
      </c>
    </row>
    <row r="3085" spans="1:4" x14ac:dyDescent="0.2">
      <c r="A3085" s="382">
        <v>9721209</v>
      </c>
      <c r="B3085" s="382" t="e">
        <f>#REF!</f>
        <v>#REF!</v>
      </c>
      <c r="C3085" s="383">
        <f>LTS002a!J36</f>
        <v>36</v>
      </c>
      <c r="D3085" t="s">
        <v>724</v>
      </c>
    </row>
    <row r="3086" spans="1:4" x14ac:dyDescent="0.2">
      <c r="A3086" s="382">
        <v>9751201</v>
      </c>
      <c r="B3086" s="382" t="e">
        <f>#REF!</f>
        <v>#REF!</v>
      </c>
      <c r="C3086" s="383">
        <f>LTS002b!B20</f>
        <v>2</v>
      </c>
      <c r="D3086" t="s">
        <v>724</v>
      </c>
    </row>
    <row r="3087" spans="1:4" x14ac:dyDescent="0.2">
      <c r="A3087" s="382">
        <v>9751202</v>
      </c>
      <c r="B3087" s="382" t="e">
        <f>#REF!</f>
        <v>#REF!</v>
      </c>
      <c r="C3087" s="383">
        <f>LTS002b!C20</f>
        <v>1</v>
      </c>
      <c r="D3087" t="s">
        <v>724</v>
      </c>
    </row>
    <row r="3088" spans="1:4" x14ac:dyDescent="0.2">
      <c r="A3088" s="382">
        <v>9751203</v>
      </c>
      <c r="B3088" s="382" t="e">
        <f>#REF!</f>
        <v>#REF!</v>
      </c>
      <c r="C3088" s="383">
        <f>LTS002b!D20</f>
        <v>3</v>
      </c>
      <c r="D3088" t="s">
        <v>724</v>
      </c>
    </row>
    <row r="3089" spans="1:4" x14ac:dyDescent="0.2">
      <c r="A3089" s="382">
        <v>9751204</v>
      </c>
      <c r="B3089" s="382" t="e">
        <f>#REF!</f>
        <v>#REF!</v>
      </c>
      <c r="C3089" s="383">
        <f>LTS002b!E20</f>
        <v>1</v>
      </c>
      <c r="D3089" t="s">
        <v>724</v>
      </c>
    </row>
    <row r="3090" spans="1:4" x14ac:dyDescent="0.2">
      <c r="A3090" s="382">
        <v>9751205</v>
      </c>
      <c r="B3090" s="382" t="e">
        <f>#REF!</f>
        <v>#REF!</v>
      </c>
      <c r="C3090" s="383">
        <f>LTS002b!F20</f>
        <v>440</v>
      </c>
      <c r="D3090" t="s">
        <v>724</v>
      </c>
    </row>
    <row r="3091" spans="1:4" x14ac:dyDescent="0.2">
      <c r="A3091" s="382">
        <v>9751206</v>
      </c>
      <c r="B3091" s="382" t="e">
        <f>#REF!</f>
        <v>#REF!</v>
      </c>
      <c r="C3091" s="383">
        <f>LTS002b!G20</f>
        <v>100</v>
      </c>
      <c r="D3091" t="s">
        <v>724</v>
      </c>
    </row>
    <row r="3092" spans="1:4" x14ac:dyDescent="0.2">
      <c r="A3092" s="382">
        <v>9751207</v>
      </c>
      <c r="B3092" s="382" t="e">
        <f>#REF!</f>
        <v>#REF!</v>
      </c>
      <c r="C3092" s="383">
        <f>LTS002b!H20</f>
        <v>31</v>
      </c>
      <c r="D3092" t="s">
        <v>724</v>
      </c>
    </row>
    <row r="3093" spans="1:4" x14ac:dyDescent="0.2">
      <c r="A3093" s="382">
        <v>9751208</v>
      </c>
      <c r="B3093" s="382" t="e">
        <f>#REF!</f>
        <v>#REF!</v>
      </c>
      <c r="C3093" s="383">
        <f>LTS002b!I20</f>
        <v>0</v>
      </c>
      <c r="D3093" t="s">
        <v>724</v>
      </c>
    </row>
    <row r="3094" spans="1:4" x14ac:dyDescent="0.2">
      <c r="A3094" s="382">
        <v>9751209</v>
      </c>
      <c r="B3094" s="382" t="e">
        <f>#REF!</f>
        <v>#REF!</v>
      </c>
      <c r="C3094" s="383">
        <f>LTS002b!J20</f>
        <v>5</v>
      </c>
      <c r="D3094" t="s">
        <v>724</v>
      </c>
    </row>
    <row r="3095" spans="1:4" x14ac:dyDescent="0.2">
      <c r="A3095" s="382">
        <v>9761201</v>
      </c>
      <c r="B3095" s="382" t="e">
        <f>#REF!</f>
        <v>#REF!</v>
      </c>
      <c r="C3095" s="383">
        <f>LTS002b!B36</f>
        <v>8</v>
      </c>
      <c r="D3095" t="s">
        <v>724</v>
      </c>
    </row>
    <row r="3096" spans="1:4" x14ac:dyDescent="0.2">
      <c r="A3096" s="382">
        <v>9761202</v>
      </c>
      <c r="B3096" s="382" t="e">
        <f>#REF!</f>
        <v>#REF!</v>
      </c>
      <c r="C3096" s="383">
        <f>LTS002b!C36</f>
        <v>38</v>
      </c>
      <c r="D3096" t="s">
        <v>724</v>
      </c>
    </row>
    <row r="3097" spans="1:4" x14ac:dyDescent="0.2">
      <c r="A3097" s="382">
        <v>9761203</v>
      </c>
      <c r="B3097" s="382" t="e">
        <f>#REF!</f>
        <v>#REF!</v>
      </c>
      <c r="C3097" s="383">
        <f>LTS002b!D36</f>
        <v>4</v>
      </c>
      <c r="D3097" t="s">
        <v>724</v>
      </c>
    </row>
    <row r="3098" spans="1:4" x14ac:dyDescent="0.2">
      <c r="A3098" s="382">
        <v>9761204</v>
      </c>
      <c r="B3098" s="382" t="e">
        <f>#REF!</f>
        <v>#REF!</v>
      </c>
      <c r="C3098" s="383">
        <f>LTS002b!E36</f>
        <v>1</v>
      </c>
      <c r="D3098" t="s">
        <v>724</v>
      </c>
    </row>
    <row r="3099" spans="1:4" x14ac:dyDescent="0.2">
      <c r="A3099" s="382">
        <v>9761205</v>
      </c>
      <c r="B3099" s="382" t="e">
        <f>#REF!</f>
        <v>#REF!</v>
      </c>
      <c r="C3099" s="383">
        <f>LTS002b!F36</f>
        <v>502</v>
      </c>
      <c r="D3099" t="s">
        <v>724</v>
      </c>
    </row>
    <row r="3100" spans="1:4" x14ac:dyDescent="0.2">
      <c r="A3100" s="382">
        <v>9761206</v>
      </c>
      <c r="B3100" s="382" t="e">
        <f>#REF!</f>
        <v>#REF!</v>
      </c>
      <c r="C3100" s="383">
        <f>LTS002b!G36</f>
        <v>413</v>
      </c>
      <c r="D3100" t="s">
        <v>724</v>
      </c>
    </row>
    <row r="3101" spans="1:4" x14ac:dyDescent="0.2">
      <c r="A3101" s="382">
        <v>9761207</v>
      </c>
      <c r="B3101" s="382" t="e">
        <f>#REF!</f>
        <v>#REF!</v>
      </c>
      <c r="C3101" s="383">
        <f>LTS002b!H36</f>
        <v>47</v>
      </c>
      <c r="D3101" t="s">
        <v>724</v>
      </c>
    </row>
    <row r="3102" spans="1:4" x14ac:dyDescent="0.2">
      <c r="A3102" s="382">
        <v>9761208</v>
      </c>
      <c r="B3102" s="382" t="e">
        <f>#REF!</f>
        <v>#REF!</v>
      </c>
      <c r="C3102" s="383">
        <f>LTS002b!I36</f>
        <v>0</v>
      </c>
      <c r="D3102" t="s">
        <v>724</v>
      </c>
    </row>
    <row r="3103" spans="1:4" x14ac:dyDescent="0.2">
      <c r="A3103" s="382">
        <v>9761209</v>
      </c>
      <c r="B3103" s="382" t="e">
        <f>#REF!</f>
        <v>#REF!</v>
      </c>
      <c r="C3103" s="383">
        <f>LTS002b!J36</f>
        <v>10</v>
      </c>
      <c r="D3103" t="s">
        <v>724</v>
      </c>
    </row>
    <row r="3104" spans="1:4" x14ac:dyDescent="0.2">
      <c r="A3104" s="382">
        <v>9770401</v>
      </c>
      <c r="B3104" s="382" t="e">
        <f>#REF!</f>
        <v>#REF!</v>
      </c>
      <c r="C3104" s="383">
        <f>LTS002b!B44</f>
        <v>0</v>
      </c>
      <c r="D3104" t="s">
        <v>724</v>
      </c>
    </row>
    <row r="3105" spans="1:4" x14ac:dyDescent="0.2">
      <c r="A3105" s="382">
        <v>9770402</v>
      </c>
      <c r="B3105" s="382" t="e">
        <f>#REF!</f>
        <v>#REF!</v>
      </c>
      <c r="C3105" s="383">
        <f>LTS002b!C44</f>
        <v>4</v>
      </c>
      <c r="D3105" t="s">
        <v>724</v>
      </c>
    </row>
    <row r="3106" spans="1:4" x14ac:dyDescent="0.2">
      <c r="A3106" s="382">
        <v>9770403</v>
      </c>
      <c r="B3106" s="382" t="e">
        <f>#REF!</f>
        <v>#REF!</v>
      </c>
      <c r="C3106" s="383">
        <f>LTS002b!D44</f>
        <v>1</v>
      </c>
      <c r="D3106" t="s">
        <v>724</v>
      </c>
    </row>
    <row r="3107" spans="1:4" x14ac:dyDescent="0.2">
      <c r="A3107" s="382">
        <v>9770404</v>
      </c>
      <c r="B3107" s="382" t="e">
        <f>#REF!</f>
        <v>#REF!</v>
      </c>
      <c r="C3107" s="383">
        <f>LTS002b!E44</f>
        <v>1</v>
      </c>
      <c r="D3107" t="s">
        <v>724</v>
      </c>
    </row>
    <row r="3108" spans="1:4" x14ac:dyDescent="0.2">
      <c r="A3108" s="382">
        <v>9770405</v>
      </c>
      <c r="B3108" s="382" t="e">
        <f>#REF!</f>
        <v>#REF!</v>
      </c>
      <c r="C3108" s="383">
        <f>LTS002b!F44</f>
        <v>109</v>
      </c>
      <c r="D3108" t="s">
        <v>724</v>
      </c>
    </row>
    <row r="3109" spans="1:4" x14ac:dyDescent="0.2">
      <c r="A3109" s="382">
        <v>9770406</v>
      </c>
      <c r="B3109" s="382" t="e">
        <f>#REF!</f>
        <v>#REF!</v>
      </c>
      <c r="C3109" s="383">
        <f>LTS002b!G44</f>
        <v>89</v>
      </c>
      <c r="D3109" t="s">
        <v>724</v>
      </c>
    </row>
    <row r="3110" spans="1:4" x14ac:dyDescent="0.2">
      <c r="A3110" s="382">
        <v>9770407</v>
      </c>
      <c r="B3110" s="382" t="e">
        <f>#REF!</f>
        <v>#REF!</v>
      </c>
      <c r="C3110" s="383">
        <f>LTS002b!H44</f>
        <v>14</v>
      </c>
      <c r="D3110" t="s">
        <v>724</v>
      </c>
    </row>
    <row r="3111" spans="1:4" x14ac:dyDescent="0.2">
      <c r="A3111" s="382">
        <v>9770408</v>
      </c>
      <c r="B3111" s="382" t="e">
        <f>#REF!</f>
        <v>#REF!</v>
      </c>
      <c r="C3111" s="383">
        <f>LTS002b!I44</f>
        <v>0</v>
      </c>
      <c r="D3111" t="s">
        <v>724</v>
      </c>
    </row>
    <row r="3112" spans="1:4" x14ac:dyDescent="0.2">
      <c r="A3112" s="382">
        <v>9770409</v>
      </c>
      <c r="B3112" s="382" t="e">
        <f>#REF!</f>
        <v>#REF!</v>
      </c>
      <c r="C3112" s="383">
        <f>LTS002b!J44</f>
        <v>2</v>
      </c>
      <c r="D3112" t="s">
        <v>724</v>
      </c>
    </row>
    <row r="3113" spans="1:4" x14ac:dyDescent="0.2">
      <c r="A3113" s="382">
        <v>9800601</v>
      </c>
      <c r="B3113" s="382" t="e">
        <f>#REF!</f>
        <v>#REF!</v>
      </c>
      <c r="C3113" s="383">
        <f>'LTS003'!B14</f>
        <v>258</v>
      </c>
      <c r="D3113" t="s">
        <v>724</v>
      </c>
    </row>
    <row r="3114" spans="1:4" x14ac:dyDescent="0.2">
      <c r="A3114" s="382">
        <v>9800602</v>
      </c>
      <c r="B3114" s="382" t="e">
        <f>#REF!</f>
        <v>#REF!</v>
      </c>
      <c r="C3114" s="383">
        <f>'LTS003'!C14</f>
        <v>0</v>
      </c>
      <c r="D3114" t="s">
        <v>724</v>
      </c>
    </row>
    <row r="3115" spans="1:4" x14ac:dyDescent="0.2">
      <c r="A3115" s="382">
        <v>9800603</v>
      </c>
      <c r="B3115" s="382" t="e">
        <f>#REF!</f>
        <v>#REF!</v>
      </c>
      <c r="C3115" s="383">
        <f>'LTS003'!D14</f>
        <v>0</v>
      </c>
      <c r="D3115" t="s">
        <v>724</v>
      </c>
    </row>
    <row r="3116" spans="1:4" x14ac:dyDescent="0.2">
      <c r="A3116" s="382">
        <v>9800604</v>
      </c>
      <c r="B3116" s="382" t="e">
        <f>#REF!</f>
        <v>#REF!</v>
      </c>
      <c r="C3116" s="383">
        <f>'LTS003'!E14</f>
        <v>0</v>
      </c>
      <c r="D3116" t="s">
        <v>724</v>
      </c>
    </row>
    <row r="3117" spans="1:4" x14ac:dyDescent="0.2">
      <c r="A3117" s="382">
        <v>9800605</v>
      </c>
      <c r="B3117" s="382" t="e">
        <f>#REF!</f>
        <v>#REF!</v>
      </c>
      <c r="C3117" s="383">
        <f>'LTS003'!F14</f>
        <v>216</v>
      </c>
      <c r="D3117" t="s">
        <v>724</v>
      </c>
    </row>
    <row r="3118" spans="1:4" x14ac:dyDescent="0.2">
      <c r="A3118" s="382">
        <v>9800606</v>
      </c>
      <c r="B3118" s="382" t="e">
        <f>#REF!</f>
        <v>#REF!</v>
      </c>
      <c r="C3118" s="383">
        <f>'LTS003'!G14</f>
        <v>0</v>
      </c>
      <c r="D3118" t="s">
        <v>724</v>
      </c>
    </row>
    <row r="3119" spans="1:4" x14ac:dyDescent="0.2">
      <c r="A3119" s="382">
        <v>9800611</v>
      </c>
      <c r="B3119" s="382" t="e">
        <f>#REF!</f>
        <v>#REF!</v>
      </c>
      <c r="C3119" s="383">
        <f>'LTS003'!J14</f>
        <v>0</v>
      </c>
      <c r="D3119" t="s">
        <v>724</v>
      </c>
    </row>
    <row r="3120" spans="1:4" x14ac:dyDescent="0.2">
      <c r="A3120" s="382">
        <v>9800612</v>
      </c>
      <c r="B3120" s="382" t="e">
        <f>#REF!</f>
        <v>#REF!</v>
      </c>
      <c r="C3120" s="383">
        <f>'LTS003'!K14</f>
        <v>0</v>
      </c>
      <c r="D3120" t="s">
        <v>724</v>
      </c>
    </row>
    <row r="3121" spans="1:4" x14ac:dyDescent="0.2">
      <c r="A3121" s="382">
        <v>9811401</v>
      </c>
      <c r="B3121" s="382" t="e">
        <f>#REF!</f>
        <v>#REF!</v>
      </c>
      <c r="C3121" s="383">
        <f>'LTS003'!B32</f>
        <v>258</v>
      </c>
      <c r="D3121" t="s">
        <v>724</v>
      </c>
    </row>
    <row r="3122" spans="1:4" x14ac:dyDescent="0.2">
      <c r="A3122" s="382">
        <v>9811402</v>
      </c>
      <c r="B3122" s="382" t="e">
        <f>#REF!</f>
        <v>#REF!</v>
      </c>
      <c r="C3122" s="383">
        <f>'LTS003'!C32</f>
        <v>0</v>
      </c>
      <c r="D3122" t="s">
        <v>724</v>
      </c>
    </row>
    <row r="3123" spans="1:4" x14ac:dyDescent="0.2">
      <c r="A3123" s="382">
        <v>9811403</v>
      </c>
      <c r="B3123" s="382" t="e">
        <f>#REF!</f>
        <v>#REF!</v>
      </c>
      <c r="C3123" s="383">
        <f>'LTS003'!D32</f>
        <v>0</v>
      </c>
      <c r="D3123" t="s">
        <v>724</v>
      </c>
    </row>
    <row r="3124" spans="1:4" x14ac:dyDescent="0.2">
      <c r="A3124" s="382">
        <v>9811404</v>
      </c>
      <c r="B3124" s="382" t="e">
        <f>#REF!</f>
        <v>#REF!</v>
      </c>
      <c r="C3124" s="383">
        <f>'LTS003'!E32</f>
        <v>0</v>
      </c>
      <c r="D3124" t="s">
        <v>724</v>
      </c>
    </row>
    <row r="3125" spans="1:4" x14ac:dyDescent="0.2">
      <c r="A3125" s="382">
        <v>9811405</v>
      </c>
      <c r="B3125" s="382" t="e">
        <f>#REF!</f>
        <v>#REF!</v>
      </c>
      <c r="C3125" s="383">
        <f>'LTS003'!F32</f>
        <v>216</v>
      </c>
      <c r="D3125" t="s">
        <v>724</v>
      </c>
    </row>
    <row r="3126" spans="1:4" x14ac:dyDescent="0.2">
      <c r="A3126" s="382">
        <v>9811406</v>
      </c>
      <c r="B3126" s="382" t="e">
        <f>#REF!</f>
        <v>#REF!</v>
      </c>
      <c r="C3126" s="383">
        <f>'LTS003'!G32</f>
        <v>0</v>
      </c>
      <c r="D3126" t="s">
        <v>724</v>
      </c>
    </row>
    <row r="3127" spans="1:4" x14ac:dyDescent="0.2">
      <c r="A3127" s="382">
        <v>9811411</v>
      </c>
      <c r="B3127" s="382" t="e">
        <f>#REF!</f>
        <v>#REF!</v>
      </c>
      <c r="C3127" s="383">
        <f>'LTS003'!J32</f>
        <v>0</v>
      </c>
      <c r="D3127" t="s">
        <v>724</v>
      </c>
    </row>
    <row r="3128" spans="1:4" x14ac:dyDescent="0.2">
      <c r="A3128" s="382">
        <v>9811412</v>
      </c>
      <c r="B3128" s="382" t="e">
        <f>#REF!</f>
        <v>#REF!</v>
      </c>
      <c r="C3128" s="383">
        <f>'LTS003'!K32</f>
        <v>0</v>
      </c>
      <c r="D3128" t="s">
        <v>724</v>
      </c>
    </row>
    <row r="3129" spans="1:4" x14ac:dyDescent="0.2">
      <c r="A3129" s="382">
        <v>9820501</v>
      </c>
      <c r="B3129" s="382" t="e">
        <f>#REF!</f>
        <v>#REF!</v>
      </c>
      <c r="C3129" s="383">
        <f>'LTS003'!B41</f>
        <v>258</v>
      </c>
      <c r="D3129" t="s">
        <v>724</v>
      </c>
    </row>
    <row r="3130" spans="1:4" x14ac:dyDescent="0.2">
      <c r="A3130" s="382">
        <v>9820502</v>
      </c>
      <c r="B3130" s="382" t="e">
        <f>#REF!</f>
        <v>#REF!</v>
      </c>
      <c r="C3130" s="383">
        <f>'LTS003'!C41</f>
        <v>0</v>
      </c>
      <c r="D3130" t="s">
        <v>724</v>
      </c>
    </row>
    <row r="3131" spans="1:4" x14ac:dyDescent="0.2">
      <c r="A3131" s="382">
        <v>9820503</v>
      </c>
      <c r="B3131" s="382" t="e">
        <f>#REF!</f>
        <v>#REF!</v>
      </c>
      <c r="C3131" s="383">
        <f>'LTS003'!D41</f>
        <v>0</v>
      </c>
      <c r="D3131" t="s">
        <v>724</v>
      </c>
    </row>
    <row r="3132" spans="1:4" x14ac:dyDescent="0.2">
      <c r="A3132" s="382">
        <v>9820504</v>
      </c>
      <c r="B3132" s="382" t="e">
        <f>#REF!</f>
        <v>#REF!</v>
      </c>
      <c r="C3132" s="383">
        <f>'LTS003'!E41</f>
        <v>0</v>
      </c>
      <c r="D3132" t="s">
        <v>724</v>
      </c>
    </row>
    <row r="3133" spans="1:4" x14ac:dyDescent="0.2">
      <c r="A3133" s="382">
        <v>9820505</v>
      </c>
      <c r="B3133" s="382" t="e">
        <f>#REF!</f>
        <v>#REF!</v>
      </c>
      <c r="C3133" s="383">
        <f>'LTS003'!F41</f>
        <v>216</v>
      </c>
      <c r="D3133" t="s">
        <v>724</v>
      </c>
    </row>
    <row r="3134" spans="1:4" x14ac:dyDescent="0.2">
      <c r="A3134" s="382">
        <v>9820506</v>
      </c>
      <c r="B3134" s="382" t="e">
        <f>#REF!</f>
        <v>#REF!</v>
      </c>
      <c r="C3134" s="383">
        <f>'LTS003'!G41</f>
        <v>0</v>
      </c>
      <c r="D3134" t="s">
        <v>724</v>
      </c>
    </row>
    <row r="3135" spans="1:4" x14ac:dyDescent="0.2">
      <c r="A3135" s="382">
        <v>9820511</v>
      </c>
      <c r="B3135" s="382" t="e">
        <f>#REF!</f>
        <v>#REF!</v>
      </c>
      <c r="C3135" s="383">
        <f>'LTS003'!J41</f>
        <v>0</v>
      </c>
      <c r="D3135" t="s">
        <v>724</v>
      </c>
    </row>
    <row r="3136" spans="1:4" x14ac:dyDescent="0.2">
      <c r="A3136" s="382">
        <v>9820512</v>
      </c>
      <c r="B3136" s="382" t="e">
        <f>#REF!</f>
        <v>#REF!</v>
      </c>
      <c r="C3136" s="383">
        <f>'LTS003'!K41</f>
        <v>0</v>
      </c>
      <c r="D3136" t="s">
        <v>724</v>
      </c>
    </row>
    <row r="3137" spans="1:4" x14ac:dyDescent="0.2">
      <c r="A3137" s="382">
        <v>9900101</v>
      </c>
      <c r="B3137" s="382" t="e">
        <f>#REF!</f>
        <v>#REF!</v>
      </c>
      <c r="C3137" s="383">
        <f>SSDA902!B8</f>
        <v>3</v>
      </c>
      <c r="D3137" t="s">
        <v>724</v>
      </c>
    </row>
    <row r="3138" spans="1:4" x14ac:dyDescent="0.2">
      <c r="A3138" s="382">
        <v>9900102</v>
      </c>
      <c r="B3138" s="382" t="e">
        <f>#REF!</f>
        <v>#REF!</v>
      </c>
      <c r="C3138" s="383">
        <f>SSDA902!C8</f>
        <v>1</v>
      </c>
      <c r="D3138" t="s">
        <v>724</v>
      </c>
    </row>
    <row r="3139" spans="1:4" x14ac:dyDescent="0.2">
      <c r="A3139" s="382">
        <v>9900103</v>
      </c>
      <c r="B3139" s="382" t="e">
        <f>#REF!</f>
        <v>#REF!</v>
      </c>
      <c r="C3139" s="383">
        <f>SSDA902!D8</f>
        <v>7</v>
      </c>
      <c r="D3139" t="s">
        <v>724</v>
      </c>
    </row>
    <row r="3140" spans="1:4" x14ac:dyDescent="0.2">
      <c r="A3140" s="382">
        <v>9900104</v>
      </c>
      <c r="B3140" s="382" t="e">
        <f>#REF!</f>
        <v>#REF!</v>
      </c>
      <c r="C3140" s="383">
        <f>SSDA902!E8</f>
        <v>2</v>
      </c>
      <c r="D3140" t="s">
        <v>724</v>
      </c>
    </row>
    <row r="3141" spans="1:4" x14ac:dyDescent="0.2">
      <c r="A3141" s="382">
        <v>9900201</v>
      </c>
      <c r="B3141" s="382" t="e">
        <f>#REF!</f>
        <v>#REF!</v>
      </c>
      <c r="C3141" s="383">
        <f>SSDA902!B9</f>
        <v>26</v>
      </c>
      <c r="D3141" t="s">
        <v>724</v>
      </c>
    </row>
    <row r="3142" spans="1:4" x14ac:dyDescent="0.2">
      <c r="A3142" s="382">
        <v>9900202</v>
      </c>
      <c r="B3142" s="382" t="e">
        <f>#REF!</f>
        <v>#REF!</v>
      </c>
      <c r="C3142" s="383">
        <f>SSDA902!C9</f>
        <v>4</v>
      </c>
      <c r="D3142" t="s">
        <v>724</v>
      </c>
    </row>
    <row r="3143" spans="1:4" x14ac:dyDescent="0.2">
      <c r="A3143" s="382">
        <v>9900203</v>
      </c>
      <c r="B3143" s="382" t="e">
        <f>#REF!</f>
        <v>#REF!</v>
      </c>
      <c r="C3143" s="383">
        <f>SSDA902!D9</f>
        <v>14</v>
      </c>
      <c r="D3143" t="s">
        <v>724</v>
      </c>
    </row>
    <row r="3144" spans="1:4" x14ac:dyDescent="0.2">
      <c r="A3144" s="382">
        <v>9900204</v>
      </c>
      <c r="B3144" s="382" t="e">
        <f>#REF!</f>
        <v>#REF!</v>
      </c>
      <c r="C3144" s="383">
        <f>SSDA902!E9</f>
        <v>2</v>
      </c>
      <c r="D3144" t="s">
        <v>724</v>
      </c>
    </row>
    <row r="3145" spans="1:4" x14ac:dyDescent="0.2">
      <c r="A3145" s="382">
        <v>9900301</v>
      </c>
      <c r="B3145" s="382" t="e">
        <f>#REF!</f>
        <v>#REF!</v>
      </c>
      <c r="C3145" s="383">
        <f>SSDA902!B10</f>
        <v>86</v>
      </c>
      <c r="D3145" t="s">
        <v>724</v>
      </c>
    </row>
    <row r="3146" spans="1:4" x14ac:dyDescent="0.2">
      <c r="A3146" s="382">
        <v>9900302</v>
      </c>
      <c r="B3146" s="382" t="e">
        <f>#REF!</f>
        <v>#REF!</v>
      </c>
      <c r="C3146" s="383">
        <f>SSDA902!C10</f>
        <v>5</v>
      </c>
      <c r="D3146" t="s">
        <v>724</v>
      </c>
    </row>
    <row r="3147" spans="1:4" x14ac:dyDescent="0.2">
      <c r="A3147" s="382">
        <v>9900303</v>
      </c>
      <c r="B3147" s="382" t="e">
        <f>#REF!</f>
        <v>#REF!</v>
      </c>
      <c r="C3147" s="383">
        <f>SSDA902!D10</f>
        <v>88</v>
      </c>
      <c r="D3147" t="s">
        <v>724</v>
      </c>
    </row>
    <row r="3148" spans="1:4" x14ac:dyDescent="0.2">
      <c r="A3148" s="382">
        <v>9900304</v>
      </c>
      <c r="B3148" s="382" t="e">
        <f>#REF!</f>
        <v>#REF!</v>
      </c>
      <c r="C3148" s="383">
        <f>SSDA902!E10</f>
        <v>13</v>
      </c>
      <c r="D3148" t="s">
        <v>724</v>
      </c>
    </row>
    <row r="3149" spans="1:4" x14ac:dyDescent="0.2">
      <c r="A3149" s="382">
        <v>9900401</v>
      </c>
      <c r="B3149" s="382" t="e">
        <f>#REF!</f>
        <v>#REF!</v>
      </c>
      <c r="C3149" s="383">
        <f>SSDA902!B11</f>
        <v>67</v>
      </c>
      <c r="D3149" t="s">
        <v>724</v>
      </c>
    </row>
    <row r="3150" spans="1:4" x14ac:dyDescent="0.2">
      <c r="A3150" s="382">
        <v>9900402</v>
      </c>
      <c r="B3150" s="382" t="e">
        <f>#REF!</f>
        <v>#REF!</v>
      </c>
      <c r="C3150" s="383">
        <f>SSDA902!C11</f>
        <v>1</v>
      </c>
      <c r="D3150" t="s">
        <v>724</v>
      </c>
    </row>
    <row r="3151" spans="1:4" x14ac:dyDescent="0.2">
      <c r="A3151" s="382">
        <v>9900403</v>
      </c>
      <c r="B3151" s="382" t="e">
        <f>#REF!</f>
        <v>#REF!</v>
      </c>
      <c r="C3151" s="383">
        <f>SSDA902!D11</f>
        <v>38</v>
      </c>
      <c r="D3151" t="s">
        <v>724</v>
      </c>
    </row>
    <row r="3152" spans="1:4" x14ac:dyDescent="0.2">
      <c r="A3152" s="382">
        <v>9900404</v>
      </c>
      <c r="B3152" s="382" t="e">
        <f>#REF!</f>
        <v>#REF!</v>
      </c>
      <c r="C3152" s="383">
        <f>SSDA902!E11</f>
        <v>3</v>
      </c>
      <c r="D3152" t="s">
        <v>724</v>
      </c>
    </row>
    <row r="3153" spans="1:4" x14ac:dyDescent="0.2">
      <c r="A3153" s="382">
        <v>9900501</v>
      </c>
      <c r="B3153" s="382" t="e">
        <f>#REF!</f>
        <v>#REF!</v>
      </c>
      <c r="C3153" s="383">
        <f>SSDA902!B12</f>
        <v>46</v>
      </c>
      <c r="D3153" t="s">
        <v>724</v>
      </c>
    </row>
    <row r="3154" spans="1:4" x14ac:dyDescent="0.2">
      <c r="A3154" s="382">
        <v>9900502</v>
      </c>
      <c r="B3154" s="382" t="e">
        <f>#REF!</f>
        <v>#REF!</v>
      </c>
      <c r="C3154" s="383">
        <f>SSDA902!C12</f>
        <v>3</v>
      </c>
      <c r="D3154" t="s">
        <v>724</v>
      </c>
    </row>
    <row r="3155" spans="1:4" x14ac:dyDescent="0.2">
      <c r="A3155" s="382">
        <v>9900503</v>
      </c>
      <c r="B3155" s="382" t="e">
        <f>#REF!</f>
        <v>#REF!</v>
      </c>
      <c r="C3155" s="383">
        <f>SSDA902!D12</f>
        <v>47</v>
      </c>
      <c r="D3155" t="s">
        <v>724</v>
      </c>
    </row>
    <row r="3156" spans="1:4" x14ac:dyDescent="0.2">
      <c r="A3156" s="382">
        <v>9900504</v>
      </c>
      <c r="B3156" s="382" t="e">
        <f>#REF!</f>
        <v>#REF!</v>
      </c>
      <c r="C3156" s="383">
        <f>SSDA902!E12</f>
        <v>5</v>
      </c>
      <c r="D3156" t="s">
        <v>724</v>
      </c>
    </row>
    <row r="3157" spans="1:4" x14ac:dyDescent="0.2">
      <c r="A3157" s="382">
        <v>9900601</v>
      </c>
      <c r="B3157" s="382" t="e">
        <f>#REF!</f>
        <v>#REF!</v>
      </c>
      <c r="C3157" s="383">
        <f>SSDA902!B13</f>
        <v>230</v>
      </c>
      <c r="D3157" t="s">
        <v>724</v>
      </c>
    </row>
    <row r="3158" spans="1:4" x14ac:dyDescent="0.2">
      <c r="A3158" s="382">
        <v>9900602</v>
      </c>
      <c r="B3158" s="382" t="e">
        <f>#REF!</f>
        <v>#REF!</v>
      </c>
      <c r="C3158" s="383">
        <f>SSDA902!C13</f>
        <v>16</v>
      </c>
      <c r="D3158" t="s">
        <v>724</v>
      </c>
    </row>
    <row r="3159" spans="1:4" x14ac:dyDescent="0.2">
      <c r="A3159" s="382">
        <v>9900603</v>
      </c>
      <c r="B3159" s="382" t="e">
        <f>#REF!</f>
        <v>#REF!</v>
      </c>
      <c r="C3159" s="383">
        <f>SSDA902!D13</f>
        <v>260</v>
      </c>
      <c r="D3159" t="s">
        <v>724</v>
      </c>
    </row>
    <row r="3160" spans="1:4" x14ac:dyDescent="0.2">
      <c r="A3160" s="382">
        <v>9900604</v>
      </c>
      <c r="B3160" s="382" t="e">
        <f>#REF!</f>
        <v>#REF!</v>
      </c>
      <c r="C3160" s="383">
        <f>SSDA902!E13</f>
        <v>25</v>
      </c>
      <c r="D3160" t="s">
        <v>724</v>
      </c>
    </row>
    <row r="3161" spans="1:4" x14ac:dyDescent="0.2">
      <c r="A3161" s="382">
        <v>9900701</v>
      </c>
      <c r="B3161" s="382" t="e">
        <f>#REF!</f>
        <v>#REF!</v>
      </c>
      <c r="C3161" s="383">
        <f>SSDA902!B14</f>
        <v>458</v>
      </c>
      <c r="D3161" t="s">
        <v>724</v>
      </c>
    </row>
    <row r="3162" spans="1:4" x14ac:dyDescent="0.2">
      <c r="A3162" s="382">
        <v>9900702</v>
      </c>
      <c r="B3162" s="382" t="e">
        <f>#REF!</f>
        <v>#REF!</v>
      </c>
      <c r="C3162" s="383">
        <f>SSDA902!C14</f>
        <v>30</v>
      </c>
      <c r="D3162" t="s">
        <v>724</v>
      </c>
    </row>
    <row r="3163" spans="1:4" x14ac:dyDescent="0.2">
      <c r="A3163" s="382">
        <v>9900703</v>
      </c>
      <c r="B3163" s="382" t="e">
        <f>#REF!</f>
        <v>#REF!</v>
      </c>
      <c r="C3163" s="383">
        <f>SSDA902!D14</f>
        <v>454</v>
      </c>
      <c r="D3163" t="s">
        <v>724</v>
      </c>
    </row>
    <row r="3164" spans="1:4" x14ac:dyDescent="0.2">
      <c r="A3164" s="382">
        <v>9900704</v>
      </c>
      <c r="B3164" s="382" t="e">
        <f>#REF!</f>
        <v>#REF!</v>
      </c>
      <c r="C3164" s="383">
        <f>SSDA902!E14</f>
        <v>50</v>
      </c>
      <c r="D3164" t="s">
        <v>724</v>
      </c>
    </row>
    <row r="3165" spans="1:4" x14ac:dyDescent="0.2">
      <c r="A3165" s="382">
        <v>9910101</v>
      </c>
      <c r="B3165" s="382" t="e">
        <f>#REF!</f>
        <v>#REF!</v>
      </c>
      <c r="C3165" s="383">
        <f>SSDA902!B19</f>
        <v>0</v>
      </c>
      <c r="D3165" t="s">
        <v>724</v>
      </c>
    </row>
    <row r="3166" spans="1:4" x14ac:dyDescent="0.2">
      <c r="A3166" s="382">
        <v>9910102</v>
      </c>
      <c r="B3166" s="382" t="e">
        <f>#REF!</f>
        <v>#REF!</v>
      </c>
      <c r="C3166" s="383">
        <f>SSDA902!C19</f>
        <v>0</v>
      </c>
      <c r="D3166" t="s">
        <v>724</v>
      </c>
    </row>
    <row r="3167" spans="1:4" x14ac:dyDescent="0.2">
      <c r="A3167" s="382">
        <v>9910103</v>
      </c>
      <c r="B3167" s="382" t="e">
        <f>#REF!</f>
        <v>#REF!</v>
      </c>
      <c r="C3167" s="383">
        <f>SSDA902!D19</f>
        <v>0</v>
      </c>
      <c r="D3167" t="s">
        <v>724</v>
      </c>
    </row>
    <row r="3168" spans="1:4" x14ac:dyDescent="0.2">
      <c r="A3168" s="382">
        <v>9910104</v>
      </c>
      <c r="B3168" s="382" t="e">
        <f>#REF!</f>
        <v>#REF!</v>
      </c>
      <c r="C3168" s="383">
        <f>SSDA902!E19</f>
        <v>0</v>
      </c>
      <c r="D3168" t="s">
        <v>724</v>
      </c>
    </row>
    <row r="3169" spans="1:4" x14ac:dyDescent="0.2">
      <c r="A3169" s="382">
        <v>9910105</v>
      </c>
      <c r="B3169" s="382" t="e">
        <f>#REF!</f>
        <v>#REF!</v>
      </c>
      <c r="C3169" s="383">
        <f>SSDA902!F19</f>
        <v>0</v>
      </c>
      <c r="D3169" t="s">
        <v>724</v>
      </c>
    </row>
    <row r="3170" spans="1:4" x14ac:dyDescent="0.2">
      <c r="A3170" s="382">
        <f>A3165+100</f>
        <v>9910201</v>
      </c>
      <c r="B3170" s="382" t="e">
        <f>#REF!</f>
        <v>#REF!</v>
      </c>
      <c r="C3170" s="383">
        <f>SSDA902!B20</f>
        <v>0</v>
      </c>
      <c r="D3170" t="s">
        <v>724</v>
      </c>
    </row>
    <row r="3171" spans="1:4" x14ac:dyDescent="0.2">
      <c r="A3171" s="382">
        <f t="shared" ref="A3171:A3199" si="0">A3166+100</f>
        <v>9910202</v>
      </c>
      <c r="B3171" s="382" t="e">
        <f>#REF!</f>
        <v>#REF!</v>
      </c>
      <c r="C3171" s="383">
        <f>SSDA902!C20</f>
        <v>0</v>
      </c>
      <c r="D3171" t="s">
        <v>724</v>
      </c>
    </row>
    <row r="3172" spans="1:4" x14ac:dyDescent="0.2">
      <c r="A3172" s="382">
        <f t="shared" si="0"/>
        <v>9910203</v>
      </c>
      <c r="B3172" s="382" t="e">
        <f>#REF!</f>
        <v>#REF!</v>
      </c>
      <c r="C3172" s="383">
        <f>SSDA902!D20</f>
        <v>1</v>
      </c>
      <c r="D3172" t="s">
        <v>724</v>
      </c>
    </row>
    <row r="3173" spans="1:4" x14ac:dyDescent="0.2">
      <c r="A3173" s="382">
        <f t="shared" si="0"/>
        <v>9910204</v>
      </c>
      <c r="B3173" s="382" t="e">
        <f>#REF!</f>
        <v>#REF!</v>
      </c>
      <c r="C3173" s="383">
        <f>SSDA902!E20</f>
        <v>0</v>
      </c>
      <c r="D3173" t="s">
        <v>724</v>
      </c>
    </row>
    <row r="3174" spans="1:4" x14ac:dyDescent="0.2">
      <c r="A3174" s="382">
        <f t="shared" si="0"/>
        <v>9910205</v>
      </c>
      <c r="B3174" s="382" t="e">
        <f>#REF!</f>
        <v>#REF!</v>
      </c>
      <c r="C3174" s="383">
        <f>SSDA902!F20</f>
        <v>1</v>
      </c>
      <c r="D3174" t="s">
        <v>724</v>
      </c>
    </row>
    <row r="3175" spans="1:4" x14ac:dyDescent="0.2">
      <c r="A3175" s="382">
        <f t="shared" si="0"/>
        <v>9910301</v>
      </c>
      <c r="B3175" s="382" t="e">
        <f>#REF!</f>
        <v>#REF!</v>
      </c>
      <c r="C3175" s="383">
        <f>SSDA902!B21</f>
        <v>1</v>
      </c>
      <c r="D3175" t="s">
        <v>724</v>
      </c>
    </row>
    <row r="3176" spans="1:4" x14ac:dyDescent="0.2">
      <c r="A3176" s="382">
        <f t="shared" si="0"/>
        <v>9910302</v>
      </c>
      <c r="B3176" s="382" t="e">
        <f>#REF!</f>
        <v>#REF!</v>
      </c>
      <c r="C3176" s="383">
        <f>SSDA902!C21</f>
        <v>0</v>
      </c>
      <c r="D3176" t="s">
        <v>724</v>
      </c>
    </row>
    <row r="3177" spans="1:4" x14ac:dyDescent="0.2">
      <c r="A3177" s="382">
        <f t="shared" si="0"/>
        <v>9910303</v>
      </c>
      <c r="B3177" s="382" t="e">
        <f>#REF!</f>
        <v>#REF!</v>
      </c>
      <c r="C3177" s="383">
        <f>SSDA902!D21</f>
        <v>16</v>
      </c>
      <c r="D3177" t="s">
        <v>724</v>
      </c>
    </row>
    <row r="3178" spans="1:4" x14ac:dyDescent="0.2">
      <c r="A3178" s="382">
        <f t="shared" si="0"/>
        <v>9910304</v>
      </c>
      <c r="B3178" s="382" t="e">
        <f>#REF!</f>
        <v>#REF!</v>
      </c>
      <c r="C3178" s="383">
        <f>SSDA902!E21</f>
        <v>36</v>
      </c>
      <c r="D3178" t="s">
        <v>724</v>
      </c>
    </row>
    <row r="3179" spans="1:4" x14ac:dyDescent="0.2">
      <c r="A3179" s="382">
        <f t="shared" si="0"/>
        <v>9910305</v>
      </c>
      <c r="B3179" s="382" t="e">
        <f>#REF!</f>
        <v>#REF!</v>
      </c>
      <c r="C3179" s="383">
        <f>SSDA902!F21</f>
        <v>53</v>
      </c>
      <c r="D3179" t="s">
        <v>724</v>
      </c>
    </row>
    <row r="3180" spans="1:4" x14ac:dyDescent="0.2">
      <c r="A3180" s="382">
        <f t="shared" si="0"/>
        <v>9910401</v>
      </c>
      <c r="B3180" s="382" t="e">
        <f>#REF!</f>
        <v>#REF!</v>
      </c>
      <c r="C3180" s="383">
        <f>SSDA902!B22</f>
        <v>0</v>
      </c>
      <c r="D3180" t="s">
        <v>724</v>
      </c>
    </row>
    <row r="3181" spans="1:4" x14ac:dyDescent="0.2">
      <c r="A3181" s="382">
        <f t="shared" si="0"/>
        <v>9910402</v>
      </c>
      <c r="B3181" s="382" t="e">
        <f>#REF!</f>
        <v>#REF!</v>
      </c>
      <c r="C3181" s="383">
        <f>SSDA902!C22</f>
        <v>0</v>
      </c>
      <c r="D3181" t="s">
        <v>724</v>
      </c>
    </row>
    <row r="3182" spans="1:4" x14ac:dyDescent="0.2">
      <c r="A3182" s="382">
        <f t="shared" si="0"/>
        <v>9910403</v>
      </c>
      <c r="B3182" s="382" t="e">
        <f>#REF!</f>
        <v>#REF!</v>
      </c>
      <c r="C3182" s="383">
        <f>SSDA902!D22</f>
        <v>7</v>
      </c>
      <c r="D3182" t="s">
        <v>724</v>
      </c>
    </row>
    <row r="3183" spans="1:4" x14ac:dyDescent="0.2">
      <c r="A3183" s="382">
        <f t="shared" si="0"/>
        <v>9910404</v>
      </c>
      <c r="B3183" s="382" t="e">
        <f>#REF!</f>
        <v>#REF!</v>
      </c>
      <c r="C3183" s="383">
        <f>SSDA902!E22</f>
        <v>5</v>
      </c>
      <c r="D3183" t="s">
        <v>724</v>
      </c>
    </row>
    <row r="3184" spans="1:4" x14ac:dyDescent="0.2">
      <c r="A3184" s="382">
        <f t="shared" si="0"/>
        <v>9910405</v>
      </c>
      <c r="B3184" s="382" t="e">
        <f>#REF!</f>
        <v>#REF!</v>
      </c>
      <c r="C3184" s="383">
        <f>SSDA902!F22</f>
        <v>12</v>
      </c>
      <c r="D3184" t="s">
        <v>724</v>
      </c>
    </row>
    <row r="3185" spans="1:4" x14ac:dyDescent="0.2">
      <c r="A3185" s="382">
        <f t="shared" si="0"/>
        <v>9910501</v>
      </c>
      <c r="B3185" s="382" t="e">
        <f>#REF!</f>
        <v>#REF!</v>
      </c>
      <c r="C3185" s="383">
        <f>SSDA902!B23</f>
        <v>0</v>
      </c>
      <c r="D3185" t="s">
        <v>724</v>
      </c>
    </row>
    <row r="3186" spans="1:4" x14ac:dyDescent="0.2">
      <c r="A3186" s="382">
        <f t="shared" si="0"/>
        <v>9910502</v>
      </c>
      <c r="B3186" s="382" t="e">
        <f>#REF!</f>
        <v>#REF!</v>
      </c>
      <c r="C3186" s="383">
        <f>SSDA902!C23</f>
        <v>0</v>
      </c>
      <c r="D3186" t="s">
        <v>724</v>
      </c>
    </row>
    <row r="3187" spans="1:4" x14ac:dyDescent="0.2">
      <c r="A3187" s="382">
        <f t="shared" si="0"/>
        <v>9910503</v>
      </c>
      <c r="B3187" s="382" t="e">
        <f>#REF!</f>
        <v>#REF!</v>
      </c>
      <c r="C3187" s="383">
        <f>SSDA902!D23</f>
        <v>1</v>
      </c>
      <c r="D3187" t="s">
        <v>724</v>
      </c>
    </row>
    <row r="3188" spans="1:4" x14ac:dyDescent="0.2">
      <c r="A3188" s="382">
        <f t="shared" si="0"/>
        <v>9910504</v>
      </c>
      <c r="B3188" s="382" t="e">
        <f>#REF!</f>
        <v>#REF!</v>
      </c>
      <c r="C3188" s="383">
        <f>SSDA902!E23</f>
        <v>1</v>
      </c>
      <c r="D3188" t="s">
        <v>724</v>
      </c>
    </row>
    <row r="3189" spans="1:4" x14ac:dyDescent="0.2">
      <c r="A3189" s="382">
        <f t="shared" si="0"/>
        <v>9910505</v>
      </c>
      <c r="B3189" s="382" t="e">
        <f>#REF!</f>
        <v>#REF!</v>
      </c>
      <c r="C3189" s="383">
        <f>SSDA902!F23</f>
        <v>2</v>
      </c>
      <c r="D3189" t="s">
        <v>724</v>
      </c>
    </row>
    <row r="3190" spans="1:4" x14ac:dyDescent="0.2">
      <c r="A3190" s="382">
        <f t="shared" si="0"/>
        <v>9910601</v>
      </c>
      <c r="B3190" s="382" t="e">
        <f>#REF!</f>
        <v>#REF!</v>
      </c>
      <c r="C3190" s="383">
        <f>SSDA902!B24</f>
        <v>0</v>
      </c>
      <c r="D3190" t="s">
        <v>724</v>
      </c>
    </row>
    <row r="3191" spans="1:4" x14ac:dyDescent="0.2">
      <c r="A3191" s="382">
        <f t="shared" si="0"/>
        <v>9910602</v>
      </c>
      <c r="B3191" s="382" t="e">
        <f>#REF!</f>
        <v>#REF!</v>
      </c>
      <c r="C3191" s="383">
        <f>SSDA902!C24</f>
        <v>0</v>
      </c>
      <c r="D3191" t="s">
        <v>724</v>
      </c>
    </row>
    <row r="3192" spans="1:4" x14ac:dyDescent="0.2">
      <c r="A3192" s="382">
        <f t="shared" si="0"/>
        <v>9910603</v>
      </c>
      <c r="B3192" s="382" t="e">
        <f>#REF!</f>
        <v>#REF!</v>
      </c>
      <c r="C3192" s="383">
        <f>SSDA902!D24</f>
        <v>21</v>
      </c>
      <c r="D3192" t="s">
        <v>724</v>
      </c>
    </row>
    <row r="3193" spans="1:4" x14ac:dyDescent="0.2">
      <c r="A3193" s="382">
        <f t="shared" si="0"/>
        <v>9910604</v>
      </c>
      <c r="B3193" s="382" t="e">
        <f>#REF!</f>
        <v>#REF!</v>
      </c>
      <c r="C3193" s="383">
        <f>SSDA902!E24</f>
        <v>2</v>
      </c>
      <c r="D3193" t="s">
        <v>724</v>
      </c>
    </row>
    <row r="3194" spans="1:4" x14ac:dyDescent="0.2">
      <c r="A3194" s="382">
        <f t="shared" si="0"/>
        <v>9910605</v>
      </c>
      <c r="B3194" s="382" t="e">
        <f>#REF!</f>
        <v>#REF!</v>
      </c>
      <c r="C3194" s="383">
        <f>SSDA902!F24</f>
        <v>23</v>
      </c>
      <c r="D3194" t="s">
        <v>724</v>
      </c>
    </row>
    <row r="3195" spans="1:4" x14ac:dyDescent="0.2">
      <c r="A3195" s="382">
        <f t="shared" si="0"/>
        <v>9910701</v>
      </c>
      <c r="B3195" s="382" t="e">
        <f>#REF!</f>
        <v>#REF!</v>
      </c>
      <c r="C3195" s="383">
        <f>SSDA902!B25</f>
        <v>1</v>
      </c>
      <c r="D3195" t="s">
        <v>724</v>
      </c>
    </row>
    <row r="3196" spans="1:4" x14ac:dyDescent="0.2">
      <c r="A3196" s="382">
        <f t="shared" si="0"/>
        <v>9910702</v>
      </c>
      <c r="B3196" s="382" t="e">
        <f>#REF!</f>
        <v>#REF!</v>
      </c>
      <c r="C3196" s="383">
        <f>SSDA902!C25</f>
        <v>0</v>
      </c>
      <c r="D3196" t="s">
        <v>724</v>
      </c>
    </row>
    <row r="3197" spans="1:4" x14ac:dyDescent="0.2">
      <c r="A3197" s="382">
        <f t="shared" si="0"/>
        <v>9910703</v>
      </c>
      <c r="B3197" s="382" t="e">
        <f>#REF!</f>
        <v>#REF!</v>
      </c>
      <c r="C3197" s="383">
        <f>SSDA902!D25</f>
        <v>46</v>
      </c>
      <c r="D3197" t="s">
        <v>724</v>
      </c>
    </row>
    <row r="3198" spans="1:4" x14ac:dyDescent="0.2">
      <c r="A3198" s="382">
        <f>A3193+100</f>
        <v>9910704</v>
      </c>
      <c r="B3198" s="382" t="e">
        <f>#REF!</f>
        <v>#REF!</v>
      </c>
      <c r="C3198" s="383">
        <f>SSDA902!E25</f>
        <v>44</v>
      </c>
      <c r="D3198" t="s">
        <v>724</v>
      </c>
    </row>
    <row r="3199" spans="1:4" x14ac:dyDescent="0.2">
      <c r="A3199" s="382">
        <f t="shared" si="0"/>
        <v>9910705</v>
      </c>
      <c r="B3199" s="382" t="e">
        <f>#REF!</f>
        <v>#REF!</v>
      </c>
      <c r="C3199" s="383">
        <f>SSDA902!F25</f>
        <v>91</v>
      </c>
      <c r="D3199" t="s">
        <v>724</v>
      </c>
    </row>
    <row r="3200" spans="1:4" x14ac:dyDescent="0.2">
      <c r="A3200" s="382">
        <v>9920101</v>
      </c>
      <c r="B3200" s="382" t="e">
        <f>#REF!</f>
        <v>#REF!</v>
      </c>
      <c r="C3200" s="386">
        <f>SSDA902!B30</f>
        <v>0</v>
      </c>
      <c r="D3200" t="s">
        <v>724</v>
      </c>
    </row>
    <row r="3201" spans="1:4" x14ac:dyDescent="0.2">
      <c r="A3201" s="382">
        <v>9920102</v>
      </c>
      <c r="B3201" s="382" t="e">
        <f>#REF!</f>
        <v>#REF!</v>
      </c>
      <c r="C3201" s="386">
        <f>SSDA902!C30</f>
        <v>0</v>
      </c>
      <c r="D3201" t="s">
        <v>724</v>
      </c>
    </row>
    <row r="3202" spans="1:4" x14ac:dyDescent="0.2">
      <c r="A3202" s="382">
        <v>9920103</v>
      </c>
      <c r="B3202" s="382" t="e">
        <f>#REF!</f>
        <v>#REF!</v>
      </c>
      <c r="C3202" s="386">
        <f>SSDA902!D30</f>
        <v>1</v>
      </c>
      <c r="D3202" t="s">
        <v>724</v>
      </c>
    </row>
    <row r="3203" spans="1:4" x14ac:dyDescent="0.2">
      <c r="A3203" s="382">
        <v>9920104</v>
      </c>
      <c r="B3203" s="382" t="e">
        <f>#REF!</f>
        <v>#REF!</v>
      </c>
      <c r="C3203" s="386">
        <f>SSDA902!E30</f>
        <v>1</v>
      </c>
      <c r="D3203" t="s">
        <v>724</v>
      </c>
    </row>
    <row r="3204" spans="1:4" x14ac:dyDescent="0.2">
      <c r="A3204" s="382">
        <v>9920105</v>
      </c>
      <c r="B3204" s="382" t="e">
        <f>#REF!</f>
        <v>#REF!</v>
      </c>
      <c r="C3204" s="386">
        <f>SSDA902!F30</f>
        <v>2</v>
      </c>
      <c r="D3204" t="s">
        <v>724</v>
      </c>
    </row>
    <row r="3205" spans="1:4" x14ac:dyDescent="0.2">
      <c r="A3205" s="382">
        <v>9920201</v>
      </c>
      <c r="B3205" s="382" t="e">
        <f>#REF!</f>
        <v>#REF!</v>
      </c>
      <c r="C3205" s="386">
        <f>SSDA902!B31</f>
        <v>0</v>
      </c>
      <c r="D3205" t="s">
        <v>724</v>
      </c>
    </row>
    <row r="3206" spans="1:4" x14ac:dyDescent="0.2">
      <c r="A3206" s="382">
        <v>9920202</v>
      </c>
      <c r="B3206" s="382" t="e">
        <f>#REF!</f>
        <v>#REF!</v>
      </c>
      <c r="C3206" s="386">
        <f>SSDA902!C31</f>
        <v>0</v>
      </c>
      <c r="D3206" t="s">
        <v>724</v>
      </c>
    </row>
    <row r="3207" spans="1:4" x14ac:dyDescent="0.2">
      <c r="A3207" s="382">
        <v>9920203</v>
      </c>
      <c r="B3207" s="382" t="e">
        <f>#REF!</f>
        <v>#REF!</v>
      </c>
      <c r="C3207" s="386">
        <f>SSDA902!D31</f>
        <v>0</v>
      </c>
      <c r="D3207" t="s">
        <v>724</v>
      </c>
    </row>
    <row r="3208" spans="1:4" x14ac:dyDescent="0.2">
      <c r="A3208" s="382">
        <v>9920204</v>
      </c>
      <c r="B3208" s="382" t="e">
        <f>#REF!</f>
        <v>#REF!</v>
      </c>
      <c r="C3208" s="386">
        <f>SSDA902!E31</f>
        <v>0</v>
      </c>
      <c r="D3208" t="s">
        <v>724</v>
      </c>
    </row>
    <row r="3209" spans="1:4" x14ac:dyDescent="0.2">
      <c r="A3209" s="382">
        <v>9920205</v>
      </c>
      <c r="B3209" s="382" t="e">
        <f>#REF!</f>
        <v>#REF!</v>
      </c>
      <c r="C3209" s="386">
        <f>SSDA902!F31</f>
        <v>0</v>
      </c>
      <c r="D3209" t="s">
        <v>724</v>
      </c>
    </row>
    <row r="3210" spans="1:4" x14ac:dyDescent="0.2">
      <c r="A3210" s="382">
        <v>9920301</v>
      </c>
      <c r="B3210" s="382" t="e">
        <f>#REF!</f>
        <v>#REF!</v>
      </c>
      <c r="C3210" s="386">
        <f>SSDA902!B32</f>
        <v>0</v>
      </c>
      <c r="D3210" t="s">
        <v>724</v>
      </c>
    </row>
    <row r="3211" spans="1:4" x14ac:dyDescent="0.2">
      <c r="A3211" s="382">
        <v>9920302</v>
      </c>
      <c r="B3211" s="382" t="e">
        <f>#REF!</f>
        <v>#REF!</v>
      </c>
      <c r="C3211" s="386">
        <f>SSDA902!C32</f>
        <v>0</v>
      </c>
      <c r="D3211" t="s">
        <v>724</v>
      </c>
    </row>
    <row r="3212" spans="1:4" x14ac:dyDescent="0.2">
      <c r="A3212" s="382">
        <v>9920303</v>
      </c>
      <c r="B3212" s="382" t="e">
        <f>#REF!</f>
        <v>#REF!</v>
      </c>
      <c r="C3212" s="386">
        <f>SSDA902!D32</f>
        <v>9</v>
      </c>
      <c r="D3212" t="s">
        <v>724</v>
      </c>
    </row>
    <row r="3213" spans="1:4" x14ac:dyDescent="0.2">
      <c r="A3213" s="382">
        <v>9920304</v>
      </c>
      <c r="B3213" s="382" t="e">
        <f>#REF!</f>
        <v>#REF!</v>
      </c>
      <c r="C3213" s="386">
        <f>SSDA902!E32</f>
        <v>30</v>
      </c>
      <c r="D3213" t="s">
        <v>724</v>
      </c>
    </row>
    <row r="3214" spans="1:4" x14ac:dyDescent="0.2">
      <c r="A3214" s="382">
        <v>9920305</v>
      </c>
      <c r="B3214" s="382" t="e">
        <f>#REF!</f>
        <v>#REF!</v>
      </c>
      <c r="C3214" s="386">
        <f>SSDA902!F32</f>
        <v>39</v>
      </c>
      <c r="D3214" t="s">
        <v>724</v>
      </c>
    </row>
    <row r="3215" spans="1:4" x14ac:dyDescent="0.2">
      <c r="A3215" s="382">
        <v>9920401</v>
      </c>
      <c r="B3215" s="382" t="e">
        <f>#REF!</f>
        <v>#REF!</v>
      </c>
      <c r="C3215" s="386">
        <f>SSDA902!B33</f>
        <v>0</v>
      </c>
      <c r="D3215" t="s">
        <v>724</v>
      </c>
    </row>
    <row r="3216" spans="1:4" x14ac:dyDescent="0.2">
      <c r="A3216" s="382">
        <v>9920402</v>
      </c>
      <c r="B3216" s="382" t="e">
        <f>#REF!</f>
        <v>#REF!</v>
      </c>
      <c r="C3216" s="386">
        <f>SSDA902!C33</f>
        <v>0</v>
      </c>
      <c r="D3216" t="s">
        <v>724</v>
      </c>
    </row>
    <row r="3217" spans="1:4" x14ac:dyDescent="0.2">
      <c r="A3217" s="382">
        <v>9920403</v>
      </c>
      <c r="B3217" s="382" t="e">
        <f>#REF!</f>
        <v>#REF!</v>
      </c>
      <c r="C3217" s="386">
        <f>SSDA902!D33</f>
        <v>7</v>
      </c>
      <c r="D3217" t="s">
        <v>724</v>
      </c>
    </row>
    <row r="3218" spans="1:4" x14ac:dyDescent="0.2">
      <c r="A3218" s="382">
        <v>9920404</v>
      </c>
      <c r="B3218" s="382" t="e">
        <f>#REF!</f>
        <v>#REF!</v>
      </c>
      <c r="C3218" s="386">
        <f>SSDA902!E33</f>
        <v>12</v>
      </c>
      <c r="D3218" t="s">
        <v>724</v>
      </c>
    </row>
    <row r="3219" spans="1:4" x14ac:dyDescent="0.2">
      <c r="A3219" s="382">
        <v>9920405</v>
      </c>
      <c r="B3219" s="382" t="e">
        <f>#REF!</f>
        <v>#REF!</v>
      </c>
      <c r="C3219" s="386">
        <f>SSDA902!F33</f>
        <v>19</v>
      </c>
      <c r="D3219" t="s">
        <v>724</v>
      </c>
    </row>
    <row r="3220" spans="1:4" x14ac:dyDescent="0.2">
      <c r="A3220" s="382">
        <v>9920501</v>
      </c>
      <c r="B3220" s="382" t="e">
        <f>#REF!</f>
        <v>#REF!</v>
      </c>
      <c r="C3220" s="386">
        <f>SSDA902!B34</f>
        <v>0</v>
      </c>
      <c r="D3220" t="s">
        <v>724</v>
      </c>
    </row>
    <row r="3221" spans="1:4" x14ac:dyDescent="0.2">
      <c r="A3221" s="382">
        <v>9920502</v>
      </c>
      <c r="B3221" s="382" t="e">
        <f>#REF!</f>
        <v>#REF!</v>
      </c>
      <c r="C3221" s="386">
        <f>SSDA902!C34</f>
        <v>0</v>
      </c>
      <c r="D3221" t="s">
        <v>724</v>
      </c>
    </row>
    <row r="3222" spans="1:4" x14ac:dyDescent="0.2">
      <c r="A3222" s="382">
        <v>9920503</v>
      </c>
      <c r="B3222" s="382" t="e">
        <f>#REF!</f>
        <v>#REF!</v>
      </c>
      <c r="C3222" s="386">
        <f>SSDA902!D34</f>
        <v>2</v>
      </c>
      <c r="D3222" t="s">
        <v>724</v>
      </c>
    </row>
    <row r="3223" spans="1:4" x14ac:dyDescent="0.2">
      <c r="A3223" s="382">
        <v>9920504</v>
      </c>
      <c r="B3223" s="382" t="e">
        <f>#REF!</f>
        <v>#REF!</v>
      </c>
      <c r="C3223" s="386">
        <f>SSDA902!E34</f>
        <v>2</v>
      </c>
      <c r="D3223" t="s">
        <v>724</v>
      </c>
    </row>
    <row r="3224" spans="1:4" x14ac:dyDescent="0.2">
      <c r="A3224" s="382">
        <v>9920505</v>
      </c>
      <c r="B3224" s="382" t="e">
        <f>#REF!</f>
        <v>#REF!</v>
      </c>
      <c r="C3224" s="386">
        <f>SSDA902!F34</f>
        <v>4</v>
      </c>
      <c r="D3224" t="s">
        <v>724</v>
      </c>
    </row>
    <row r="3225" spans="1:4" x14ac:dyDescent="0.2">
      <c r="A3225" s="382">
        <v>9920601</v>
      </c>
      <c r="B3225" s="382" t="e">
        <f>#REF!</f>
        <v>#REF!</v>
      </c>
      <c r="C3225" s="386">
        <f>SSDA902!B35</f>
        <v>0</v>
      </c>
      <c r="D3225" t="s">
        <v>724</v>
      </c>
    </row>
    <row r="3226" spans="1:4" x14ac:dyDescent="0.2">
      <c r="A3226" s="382">
        <v>9920602</v>
      </c>
      <c r="B3226" s="382" t="e">
        <f>#REF!</f>
        <v>#REF!</v>
      </c>
      <c r="C3226" s="386">
        <f>SSDA902!C35</f>
        <v>0</v>
      </c>
      <c r="D3226" t="s">
        <v>724</v>
      </c>
    </row>
    <row r="3227" spans="1:4" x14ac:dyDescent="0.2">
      <c r="A3227" s="382">
        <v>9920603</v>
      </c>
      <c r="B3227" s="382" t="e">
        <f>#REF!</f>
        <v>#REF!</v>
      </c>
      <c r="C3227" s="386">
        <f>SSDA902!D35</f>
        <v>9</v>
      </c>
      <c r="D3227" t="s">
        <v>724</v>
      </c>
    </row>
    <row r="3228" spans="1:4" x14ac:dyDescent="0.2">
      <c r="A3228" s="382">
        <v>9920604</v>
      </c>
      <c r="B3228" s="382" t="e">
        <f>#REF!</f>
        <v>#REF!</v>
      </c>
      <c r="C3228" s="386">
        <f>SSDA902!E35</f>
        <v>1</v>
      </c>
      <c r="D3228" t="s">
        <v>724</v>
      </c>
    </row>
    <row r="3229" spans="1:4" x14ac:dyDescent="0.2">
      <c r="A3229" s="382">
        <v>9920605</v>
      </c>
      <c r="B3229" s="382" t="e">
        <f>#REF!</f>
        <v>#REF!</v>
      </c>
      <c r="C3229" s="386">
        <f>SSDA902!F35</f>
        <v>10</v>
      </c>
      <c r="D3229" t="s">
        <v>724</v>
      </c>
    </row>
    <row r="3230" spans="1:4" x14ac:dyDescent="0.2">
      <c r="A3230" s="382">
        <v>9920701</v>
      </c>
      <c r="B3230" s="382" t="e">
        <f>#REF!</f>
        <v>#REF!</v>
      </c>
      <c r="C3230" s="386">
        <f>SSDA902!B36</f>
        <v>0</v>
      </c>
      <c r="D3230" t="s">
        <v>724</v>
      </c>
    </row>
    <row r="3231" spans="1:4" x14ac:dyDescent="0.2">
      <c r="A3231" s="382">
        <v>9920702</v>
      </c>
      <c r="B3231" s="382" t="e">
        <f>#REF!</f>
        <v>#REF!</v>
      </c>
      <c r="C3231" s="386">
        <f>SSDA902!C36</f>
        <v>0</v>
      </c>
      <c r="D3231" t="s">
        <v>724</v>
      </c>
    </row>
    <row r="3232" spans="1:4" x14ac:dyDescent="0.2">
      <c r="A3232" s="382">
        <v>9920703</v>
      </c>
      <c r="B3232" s="382" t="e">
        <f>#REF!</f>
        <v>#REF!</v>
      </c>
      <c r="C3232" s="386">
        <f>SSDA902!D36</f>
        <v>28</v>
      </c>
      <c r="D3232" t="s">
        <v>724</v>
      </c>
    </row>
    <row r="3233" spans="1:4" x14ac:dyDescent="0.2">
      <c r="A3233" s="382">
        <v>9920704</v>
      </c>
      <c r="B3233" s="382" t="e">
        <f>#REF!</f>
        <v>#REF!</v>
      </c>
      <c r="C3233" s="386">
        <f>SSDA902!E36</f>
        <v>46</v>
      </c>
      <c r="D3233" t="s">
        <v>724</v>
      </c>
    </row>
    <row r="3234" spans="1:4" x14ac:dyDescent="0.2">
      <c r="A3234" s="382">
        <v>9920705</v>
      </c>
      <c r="B3234" s="382" t="e">
        <f>#REF!</f>
        <v>#REF!</v>
      </c>
      <c r="C3234" s="386">
        <f>SSDA902!F36</f>
        <v>74</v>
      </c>
      <c r="D3234" t="s">
        <v>724</v>
      </c>
    </row>
    <row r="3235" spans="1:4" x14ac:dyDescent="0.2">
      <c r="A3235" s="388">
        <v>9190109</v>
      </c>
      <c r="B3235" s="382" t="e">
        <f>#REF!</f>
        <v>#REF!</v>
      </c>
      <c r="C3235" s="386">
        <f>'STS001'!F36</f>
        <v>0</v>
      </c>
      <c r="D3235" t="s">
        <v>724</v>
      </c>
    </row>
    <row r="3236" spans="1:4" x14ac:dyDescent="0.2">
      <c r="A3236" s="388">
        <v>9190209</v>
      </c>
      <c r="B3236" s="382" t="e">
        <f>#REF!</f>
        <v>#REF!</v>
      </c>
      <c r="C3236" s="386">
        <f>'STS001'!F37</f>
        <v>0</v>
      </c>
      <c r="D3236" t="s">
        <v>724</v>
      </c>
    </row>
    <row r="3237" spans="1:4" x14ac:dyDescent="0.2">
      <c r="A3237" s="388">
        <v>9190309</v>
      </c>
      <c r="B3237" s="382" t="e">
        <f>#REF!</f>
        <v>#REF!</v>
      </c>
      <c r="C3237" s="386">
        <f>'STS001'!F38</f>
        <v>0</v>
      </c>
      <c r="D3237" t="s">
        <v>724</v>
      </c>
    </row>
    <row r="3238" spans="1:4" x14ac:dyDescent="0.2">
      <c r="A3238" s="389">
        <v>9190409</v>
      </c>
      <c r="B3238" s="382" t="e">
        <f>#REF!</f>
        <v>#REF!</v>
      </c>
      <c r="C3238" s="386">
        <f>'STS001'!F39</f>
        <v>0</v>
      </c>
      <c r="D3238" t="s">
        <v>724</v>
      </c>
    </row>
    <row r="3239" spans="1:4" x14ac:dyDescent="0.2">
      <c r="A3239" s="388">
        <v>9090110</v>
      </c>
      <c r="B3239" s="382" t="e">
        <f>#REF!</f>
        <v>#REF!</v>
      </c>
      <c r="C3239" s="386">
        <f>'STS001'!K36</f>
        <v>0</v>
      </c>
      <c r="D3239" t="s">
        <v>724</v>
      </c>
    </row>
    <row r="3240" spans="1:4" x14ac:dyDescent="0.2">
      <c r="A3240" s="388">
        <v>9090210</v>
      </c>
      <c r="B3240" s="382" t="e">
        <f>#REF!</f>
        <v>#REF!</v>
      </c>
      <c r="C3240" s="386">
        <f>'STS001'!K37</f>
        <v>0</v>
      </c>
      <c r="D3240" t="s">
        <v>724</v>
      </c>
    </row>
    <row r="3241" spans="1:4" x14ac:dyDescent="0.2">
      <c r="A3241" s="388">
        <v>9090310</v>
      </c>
      <c r="B3241" s="382" t="e">
        <f>#REF!</f>
        <v>#REF!</v>
      </c>
      <c r="C3241" s="386">
        <f>'STS001'!K38</f>
        <v>0</v>
      </c>
      <c r="D3241" t="s">
        <v>724</v>
      </c>
    </row>
    <row r="3242" spans="1:4" x14ac:dyDescent="0.2">
      <c r="A3242" s="389">
        <v>9090410</v>
      </c>
      <c r="B3242" s="382" t="e">
        <f>#REF!</f>
        <v>#REF!</v>
      </c>
      <c r="C3242" s="386">
        <f>'STS001'!K39</f>
        <v>0</v>
      </c>
      <c r="D3242" t="s">
        <v>724</v>
      </c>
    </row>
    <row r="3243" spans="1:4" x14ac:dyDescent="0.2">
      <c r="A3243" s="389">
        <v>9190111</v>
      </c>
      <c r="B3243" s="382" t="e">
        <f>#REF!</f>
        <v>#REF!</v>
      </c>
      <c r="C3243" s="386">
        <f>'STS001'!M36</f>
        <v>0</v>
      </c>
      <c r="D3243" t="s">
        <v>724</v>
      </c>
    </row>
    <row r="3244" spans="1:4" x14ac:dyDescent="0.2">
      <c r="A3244" s="389">
        <v>9190211</v>
      </c>
      <c r="B3244" s="382" t="e">
        <f>#REF!</f>
        <v>#REF!</v>
      </c>
      <c r="C3244" s="386">
        <f>'STS001'!M37</f>
        <v>0</v>
      </c>
      <c r="D3244" t="s">
        <v>724</v>
      </c>
    </row>
    <row r="3245" spans="1:4" x14ac:dyDescent="0.2">
      <c r="A3245" s="389">
        <v>9190311</v>
      </c>
      <c r="B3245" s="382" t="e">
        <f>#REF!</f>
        <v>#REF!</v>
      </c>
      <c r="C3245" s="386">
        <f>'STS001'!M38</f>
        <v>0</v>
      </c>
      <c r="D3245" t="s">
        <v>724</v>
      </c>
    </row>
    <row r="3246" spans="1:4" x14ac:dyDescent="0.2">
      <c r="A3246" s="57">
        <v>9190411</v>
      </c>
      <c r="B3246" s="382" t="e">
        <f>#REF!</f>
        <v>#REF!</v>
      </c>
      <c r="C3246" s="386">
        <f>'STS001'!M39</f>
        <v>0</v>
      </c>
      <c r="D3246" t="s">
        <v>724</v>
      </c>
    </row>
  </sheetData>
  <sheetProtection password="C482" sheet="1" objects="1" scenario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43"/>
  <sheetViews>
    <sheetView workbookViewId="0"/>
  </sheetViews>
  <sheetFormatPr defaultRowHeight="14.25" x14ac:dyDescent="0.2"/>
  <cols>
    <col min="3" max="3" width="9" style="387"/>
  </cols>
  <sheetData>
    <row r="1" spans="1:3" ht="15" x14ac:dyDescent="0.25">
      <c r="A1" s="384" t="s">
        <v>373</v>
      </c>
      <c r="B1" s="384" t="s">
        <v>722</v>
      </c>
      <c r="C1" s="385" t="s">
        <v>515</v>
      </c>
    </row>
    <row r="2" spans="1:3" x14ac:dyDescent="0.2">
      <c r="A2" s="382">
        <v>7000201</v>
      </c>
      <c r="B2" s="382" t="e">
        <f>#REF!</f>
        <v>#REF!</v>
      </c>
      <c r="C2" s="382" t="e">
        <f>#REF!</f>
        <v>#REF!</v>
      </c>
    </row>
    <row r="3" spans="1:3" x14ac:dyDescent="0.2">
      <c r="A3" s="382">
        <v>7000301</v>
      </c>
      <c r="B3" s="382" t="e">
        <f>#REF!</f>
        <v>#REF!</v>
      </c>
      <c r="C3" s="382" t="e">
        <f>#REF!</f>
        <v>#REF!</v>
      </c>
    </row>
    <row r="4" spans="1:3" x14ac:dyDescent="0.2">
      <c r="A4" s="382">
        <v>7000401</v>
      </c>
      <c r="B4" s="382" t="e">
        <f>#REF!</f>
        <v>#REF!</v>
      </c>
      <c r="C4" s="382" t="e">
        <f>#REF!</f>
        <v>#REF!</v>
      </c>
    </row>
    <row r="5" spans="1:3" x14ac:dyDescent="0.2">
      <c r="A5" s="382">
        <v>7000501</v>
      </c>
      <c r="B5" s="382" t="e">
        <f>#REF!</f>
        <v>#REF!</v>
      </c>
      <c r="C5" s="382" t="e">
        <f>#REF!</f>
        <v>#REF!</v>
      </c>
    </row>
    <row r="6" spans="1:3" x14ac:dyDescent="0.2">
      <c r="A6" s="382">
        <v>7000601</v>
      </c>
      <c r="B6" s="382" t="e">
        <f>#REF!</f>
        <v>#REF!</v>
      </c>
      <c r="C6" s="382" t="e">
        <f>#REF!</f>
        <v>#REF!</v>
      </c>
    </row>
    <row r="7" spans="1:3" x14ac:dyDescent="0.2">
      <c r="A7" s="382">
        <v>7000701</v>
      </c>
      <c r="B7" s="382" t="e">
        <f>#REF!</f>
        <v>#REF!</v>
      </c>
      <c r="C7" s="382" t="e">
        <f>#REF!</f>
        <v>#REF!</v>
      </c>
    </row>
    <row r="8" spans="1:3" x14ac:dyDescent="0.2">
      <c r="A8" s="382">
        <v>7000801</v>
      </c>
      <c r="B8" s="382" t="e">
        <f>#REF!</f>
        <v>#REF!</v>
      </c>
      <c r="C8" s="382" t="e">
        <f>#REF!</f>
        <v>#REF!</v>
      </c>
    </row>
    <row r="9" spans="1:3" x14ac:dyDescent="0.2">
      <c r="A9">
        <v>7900101</v>
      </c>
      <c r="B9" s="382" t="e">
        <f>#REF!</f>
        <v>#REF!</v>
      </c>
      <c r="C9" s="382" t="e">
        <f>#REF!</f>
        <v>#REF!</v>
      </c>
    </row>
    <row r="10" spans="1:3" x14ac:dyDescent="0.2">
      <c r="A10">
        <v>7900201</v>
      </c>
      <c r="B10" s="382" t="e">
        <f>#REF!</f>
        <v>#REF!</v>
      </c>
      <c r="C10" s="382" t="e">
        <f>#REF!</f>
        <v>#REF!</v>
      </c>
    </row>
    <row r="11" spans="1:3" x14ac:dyDescent="0.2">
      <c r="A11">
        <v>7900301</v>
      </c>
      <c r="B11" s="382" t="e">
        <f>#REF!</f>
        <v>#REF!</v>
      </c>
      <c r="C11" s="382" t="e">
        <f>#REF!</f>
        <v>#REF!</v>
      </c>
    </row>
    <row r="12" spans="1:3" x14ac:dyDescent="0.2">
      <c r="A12">
        <v>7900601</v>
      </c>
      <c r="B12" s="382" t="e">
        <f>#REF!</f>
        <v>#REF!</v>
      </c>
      <c r="C12" s="382" t="e">
        <f>#REF!</f>
        <v>#REF!</v>
      </c>
    </row>
    <row r="13" spans="1:3" x14ac:dyDescent="0.2">
      <c r="A13">
        <v>7900701</v>
      </c>
      <c r="B13" s="382" t="e">
        <f>#REF!</f>
        <v>#REF!</v>
      </c>
      <c r="C13" s="382" t="e">
        <f>#REF!</f>
        <v>#REF!</v>
      </c>
    </row>
    <row r="14" spans="1:3" x14ac:dyDescent="0.2">
      <c r="A14">
        <v>7900801</v>
      </c>
      <c r="B14" s="382" t="e">
        <f>#REF!</f>
        <v>#REF!</v>
      </c>
      <c r="C14" s="382" t="e">
        <f>#REF!</f>
        <v>#REF!</v>
      </c>
    </row>
    <row r="15" spans="1:3" x14ac:dyDescent="0.2">
      <c r="A15">
        <v>7900901</v>
      </c>
      <c r="B15" s="382" t="e">
        <f>#REF!</f>
        <v>#REF!</v>
      </c>
      <c r="C15" s="382" t="e">
        <f>#REF!</f>
        <v>#REF!</v>
      </c>
    </row>
    <row r="16" spans="1:3" x14ac:dyDescent="0.2">
      <c r="A16">
        <v>7901001</v>
      </c>
      <c r="B16" s="382" t="e">
        <f>#REF!</f>
        <v>#REF!</v>
      </c>
      <c r="C16" s="382" t="e">
        <f>#REF!</f>
        <v>#REF!</v>
      </c>
    </row>
    <row r="17" spans="1:3" x14ac:dyDescent="0.2">
      <c r="A17">
        <v>7901101</v>
      </c>
      <c r="B17" s="382" t="e">
        <f>#REF!</f>
        <v>#REF!</v>
      </c>
      <c r="C17" s="382" t="e">
        <f>#REF!</f>
        <v>#REF!</v>
      </c>
    </row>
    <row r="18" spans="1:3" x14ac:dyDescent="0.2">
      <c r="A18">
        <v>8916100</v>
      </c>
      <c r="B18" s="382" t="e">
        <f>#REF!</f>
        <v>#REF!</v>
      </c>
      <c r="C18" s="382" t="e">
        <f>#REF!</f>
        <v>#REF!</v>
      </c>
    </row>
    <row r="19" spans="1:3" x14ac:dyDescent="0.2">
      <c r="A19">
        <v>8916200</v>
      </c>
      <c r="B19" s="382" t="e">
        <f>#REF!</f>
        <v>#REF!</v>
      </c>
      <c r="C19" s="382" t="e">
        <f>#REF!</f>
        <v>#REF!</v>
      </c>
    </row>
    <row r="20" spans="1:3" x14ac:dyDescent="0.2">
      <c r="A20">
        <v>8916300</v>
      </c>
      <c r="B20" s="382" t="e">
        <f>#REF!</f>
        <v>#REF!</v>
      </c>
      <c r="C20" s="382" t="e">
        <f>#REF!</f>
        <v>#REF!</v>
      </c>
    </row>
    <row r="21" spans="1:3" x14ac:dyDescent="0.2">
      <c r="A21">
        <v>8916400</v>
      </c>
      <c r="B21" s="382" t="e">
        <f>#REF!</f>
        <v>#REF!</v>
      </c>
      <c r="C21" s="382" t="e">
        <f>#REF!</f>
        <v>#REF!</v>
      </c>
    </row>
    <row r="22" spans="1:3" x14ac:dyDescent="0.2">
      <c r="A22">
        <v>8916500</v>
      </c>
      <c r="B22" s="382" t="e">
        <f>#REF!</f>
        <v>#REF!</v>
      </c>
      <c r="C22" s="382" t="e">
        <f>#REF!</f>
        <v>#REF!</v>
      </c>
    </row>
    <row r="23" spans="1:3" x14ac:dyDescent="0.2">
      <c r="A23">
        <v>8916600</v>
      </c>
      <c r="B23" s="382" t="e">
        <f>#REF!</f>
        <v>#REF!</v>
      </c>
      <c r="C23" s="382" t="e">
        <f>#REF!</f>
        <v>#REF!</v>
      </c>
    </row>
    <row r="24" spans="1:3" x14ac:dyDescent="0.2">
      <c r="A24">
        <v>8916700</v>
      </c>
      <c r="B24" s="382" t="e">
        <f>#REF!</f>
        <v>#REF!</v>
      </c>
      <c r="C24" s="382" t="e">
        <f>#REF!</f>
        <v>#REF!</v>
      </c>
    </row>
    <row r="25" spans="1:3" x14ac:dyDescent="0.2">
      <c r="A25">
        <v>8916800</v>
      </c>
      <c r="B25" s="382" t="e">
        <f>#REF!</f>
        <v>#REF!</v>
      </c>
      <c r="C25" s="382" t="e">
        <f>#REF!</f>
        <v>#REF!</v>
      </c>
    </row>
    <row r="26" spans="1:3" x14ac:dyDescent="0.2">
      <c r="A26">
        <v>8916900</v>
      </c>
      <c r="B26" s="382" t="e">
        <f>#REF!</f>
        <v>#REF!</v>
      </c>
      <c r="C26" s="382" t="e">
        <f>#REF!</f>
        <v>#REF!</v>
      </c>
    </row>
    <row r="27" spans="1:3" x14ac:dyDescent="0.2">
      <c r="A27">
        <v>8917100</v>
      </c>
      <c r="B27" s="382" t="e">
        <f>#REF!</f>
        <v>#REF!</v>
      </c>
      <c r="C27" s="382" t="e">
        <f>#REF!</f>
        <v>#REF!</v>
      </c>
    </row>
    <row r="28" spans="1:3" x14ac:dyDescent="0.2">
      <c r="A28">
        <v>8917200</v>
      </c>
      <c r="B28" s="382" t="e">
        <f>#REF!</f>
        <v>#REF!</v>
      </c>
      <c r="C28" s="382" t="e">
        <f>#REF!</f>
        <v>#REF!</v>
      </c>
    </row>
    <row r="29" spans="1:3" x14ac:dyDescent="0.2">
      <c r="A29">
        <v>8917700</v>
      </c>
      <c r="B29" s="382" t="e">
        <f>#REF!</f>
        <v>#REF!</v>
      </c>
      <c r="C29" s="382" t="e">
        <f>#REF!</f>
        <v>#REF!</v>
      </c>
    </row>
    <row r="30" spans="1:3" x14ac:dyDescent="0.2">
      <c r="A30">
        <v>8917800</v>
      </c>
      <c r="B30" s="382" t="e">
        <f>#REF!</f>
        <v>#REF!</v>
      </c>
      <c r="C30" s="382" t="e">
        <f>#REF!</f>
        <v>#REF!</v>
      </c>
    </row>
    <row r="31" spans="1:3" x14ac:dyDescent="0.2">
      <c r="A31">
        <v>8917900</v>
      </c>
      <c r="B31" s="382" t="e">
        <f>#REF!</f>
        <v>#REF!</v>
      </c>
      <c r="C31" s="382" t="e">
        <f>#REF!</f>
        <v>#REF!</v>
      </c>
    </row>
    <row r="32" spans="1:3" x14ac:dyDescent="0.2">
      <c r="A32">
        <v>8918100</v>
      </c>
      <c r="B32" s="382" t="e">
        <f>#REF!</f>
        <v>#REF!</v>
      </c>
      <c r="C32" s="382" t="e">
        <f>#REF!</f>
        <v>#REF!</v>
      </c>
    </row>
    <row r="33" spans="1:3" x14ac:dyDescent="0.2">
      <c r="A33">
        <v>8918200</v>
      </c>
      <c r="B33" s="382" t="e">
        <f>#REF!</f>
        <v>#REF!</v>
      </c>
      <c r="C33" s="382" t="e">
        <f>#REF!</f>
        <v>#REF!</v>
      </c>
    </row>
    <row r="34" spans="1:3" x14ac:dyDescent="0.2">
      <c r="A34">
        <v>8918400</v>
      </c>
      <c r="B34" s="382" t="e">
        <f>#REF!</f>
        <v>#REF!</v>
      </c>
      <c r="C34" s="382" t="e">
        <f>#REF!</f>
        <v>#REF!</v>
      </c>
    </row>
    <row r="35" spans="1:3" x14ac:dyDescent="0.2">
      <c r="A35">
        <v>8918500</v>
      </c>
      <c r="B35" s="382" t="e">
        <f>#REF!</f>
        <v>#REF!</v>
      </c>
      <c r="C35" s="382" t="e">
        <f>#REF!</f>
        <v>#REF!</v>
      </c>
    </row>
    <row r="36" spans="1:3" x14ac:dyDescent="0.2">
      <c r="A36">
        <v>8918600</v>
      </c>
      <c r="B36" s="382" t="e">
        <f>#REF!</f>
        <v>#REF!</v>
      </c>
      <c r="C36" s="382" t="e">
        <f>#REF!</f>
        <v>#REF!</v>
      </c>
    </row>
    <row r="37" spans="1:3" x14ac:dyDescent="0.2">
      <c r="A37">
        <v>8918700</v>
      </c>
      <c r="B37" s="382" t="e">
        <f>#REF!</f>
        <v>#REF!</v>
      </c>
      <c r="C37" s="382" t="e">
        <f>#REF!</f>
        <v>#REF!</v>
      </c>
    </row>
    <row r="38" spans="1:3" x14ac:dyDescent="0.2">
      <c r="A38">
        <v>8918800</v>
      </c>
      <c r="B38" s="382" t="e">
        <f>#REF!</f>
        <v>#REF!</v>
      </c>
      <c r="C38" s="382" t="e">
        <f>#REF!</f>
        <v>#REF!</v>
      </c>
    </row>
    <row r="39" spans="1:3" x14ac:dyDescent="0.2">
      <c r="A39">
        <v>8918900</v>
      </c>
      <c r="B39" s="382" t="e">
        <f>#REF!</f>
        <v>#REF!</v>
      </c>
      <c r="C39" s="382" t="e">
        <f>#REF!</f>
        <v>#REF!</v>
      </c>
    </row>
    <row r="40" spans="1:3" x14ac:dyDescent="0.2">
      <c r="A40">
        <v>8919100</v>
      </c>
      <c r="B40" s="382" t="e">
        <f>#REF!</f>
        <v>#REF!</v>
      </c>
      <c r="C40" s="382" t="e">
        <f>#REF!</f>
        <v>#REF!</v>
      </c>
    </row>
    <row r="41" spans="1:3" x14ac:dyDescent="0.2">
      <c r="A41">
        <v>8919200</v>
      </c>
      <c r="B41" s="382" t="e">
        <f>#REF!</f>
        <v>#REF!</v>
      </c>
      <c r="C41" s="382" t="e">
        <f>#REF!</f>
        <v>#REF!</v>
      </c>
    </row>
    <row r="42" spans="1:3" x14ac:dyDescent="0.2">
      <c r="A42">
        <v>8919300</v>
      </c>
      <c r="B42" s="382" t="e">
        <f>#REF!</f>
        <v>#REF!</v>
      </c>
      <c r="C42" s="382" t="e">
        <f>#REF!</f>
        <v>#REF!</v>
      </c>
    </row>
    <row r="43" spans="1:3" x14ac:dyDescent="0.2">
      <c r="A43">
        <v>9919400</v>
      </c>
      <c r="B43" s="382" t="e">
        <f>#REF!</f>
        <v>#REF!</v>
      </c>
      <c r="C43" s="382" t="e">
        <f>#REF!</f>
        <v>#REF!</v>
      </c>
    </row>
  </sheetData>
  <sheetProtection password="C482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C247"/>
  <sheetViews>
    <sheetView workbookViewId="0"/>
  </sheetViews>
  <sheetFormatPr defaultRowHeight="14.25" x14ac:dyDescent="0.2"/>
  <sheetData>
    <row r="1" spans="1:159" x14ac:dyDescent="0.2">
      <c r="A1" t="s">
        <v>373</v>
      </c>
      <c r="B1" t="s">
        <v>543</v>
      </c>
      <c r="C1" t="s">
        <v>544</v>
      </c>
      <c r="D1" t="s">
        <v>545</v>
      </c>
      <c r="E1" t="s">
        <v>546</v>
      </c>
      <c r="F1" t="s">
        <v>547</v>
      </c>
      <c r="G1" t="s">
        <v>548</v>
      </c>
      <c r="H1" t="s">
        <v>549</v>
      </c>
      <c r="I1" t="s">
        <v>550</v>
      </c>
      <c r="J1" t="s">
        <v>551</v>
      </c>
      <c r="K1" t="s">
        <v>552</v>
      </c>
      <c r="L1" t="s">
        <v>553</v>
      </c>
      <c r="M1" t="s">
        <v>554</v>
      </c>
      <c r="N1" t="s">
        <v>555</v>
      </c>
      <c r="O1" t="s">
        <v>556</v>
      </c>
      <c r="P1" t="s">
        <v>557</v>
      </c>
      <c r="Q1" t="s">
        <v>558</v>
      </c>
      <c r="R1" t="s">
        <v>559</v>
      </c>
      <c r="S1" t="s">
        <v>560</v>
      </c>
      <c r="T1" t="s">
        <v>561</v>
      </c>
      <c r="U1" t="s">
        <v>562</v>
      </c>
      <c r="V1" t="s">
        <v>563</v>
      </c>
      <c r="W1" t="s">
        <v>564</v>
      </c>
      <c r="X1" t="s">
        <v>565</v>
      </c>
      <c r="Y1" t="s">
        <v>566</v>
      </c>
      <c r="Z1" t="s">
        <v>567</v>
      </c>
      <c r="AA1" t="s">
        <v>568</v>
      </c>
      <c r="AB1" t="s">
        <v>569</v>
      </c>
      <c r="AC1" t="s">
        <v>570</v>
      </c>
      <c r="AD1" t="s">
        <v>571</v>
      </c>
      <c r="AE1" t="s">
        <v>572</v>
      </c>
      <c r="AF1" t="s">
        <v>573</v>
      </c>
      <c r="AG1" t="s">
        <v>574</v>
      </c>
      <c r="AH1" t="s">
        <v>575</v>
      </c>
      <c r="AI1" t="s">
        <v>576</v>
      </c>
      <c r="AJ1" t="s">
        <v>577</v>
      </c>
      <c r="AK1" t="s">
        <v>578</v>
      </c>
      <c r="AL1" t="s">
        <v>579</v>
      </c>
      <c r="AM1" t="s">
        <v>580</v>
      </c>
      <c r="AN1" t="s">
        <v>581</v>
      </c>
      <c r="AO1" t="s">
        <v>582</v>
      </c>
      <c r="AP1" t="s">
        <v>583</v>
      </c>
      <c r="AQ1" t="s">
        <v>584</v>
      </c>
      <c r="AR1" t="s">
        <v>585</v>
      </c>
      <c r="AS1" t="s">
        <v>586</v>
      </c>
      <c r="AT1" t="s">
        <v>587</v>
      </c>
      <c r="AU1" t="s">
        <v>588</v>
      </c>
      <c r="AV1" t="s">
        <v>589</v>
      </c>
      <c r="AW1" t="s">
        <v>590</v>
      </c>
      <c r="AX1" t="s">
        <v>591</v>
      </c>
      <c r="AY1" t="s">
        <v>592</v>
      </c>
      <c r="AZ1" t="s">
        <v>593</v>
      </c>
      <c r="BA1" t="s">
        <v>594</v>
      </c>
      <c r="BB1" t="s">
        <v>595</v>
      </c>
      <c r="BC1" t="s">
        <v>596</v>
      </c>
      <c r="BD1" t="s">
        <v>597</v>
      </c>
      <c r="BE1" t="s">
        <v>598</v>
      </c>
      <c r="BF1" t="s">
        <v>599</v>
      </c>
      <c r="BG1" t="s">
        <v>600</v>
      </c>
      <c r="BH1" t="s">
        <v>601</v>
      </c>
      <c r="BI1" t="s">
        <v>602</v>
      </c>
      <c r="BJ1" t="s">
        <v>603</v>
      </c>
      <c r="BK1" t="s">
        <v>604</v>
      </c>
      <c r="BL1" t="s">
        <v>605</v>
      </c>
      <c r="BM1" t="s">
        <v>606</v>
      </c>
      <c r="BN1" t="s">
        <v>607</v>
      </c>
      <c r="BO1" t="s">
        <v>608</v>
      </c>
      <c r="BP1" t="s">
        <v>609</v>
      </c>
      <c r="BQ1" t="s">
        <v>610</v>
      </c>
      <c r="BR1" t="s">
        <v>611</v>
      </c>
      <c r="BS1" t="s">
        <v>612</v>
      </c>
      <c r="BT1" t="s">
        <v>613</v>
      </c>
      <c r="BU1" t="s">
        <v>614</v>
      </c>
      <c r="BV1" t="s">
        <v>615</v>
      </c>
      <c r="BW1" t="s">
        <v>616</v>
      </c>
      <c r="BX1" t="s">
        <v>617</v>
      </c>
      <c r="BY1" t="s">
        <v>618</v>
      </c>
      <c r="BZ1" t="s">
        <v>619</v>
      </c>
      <c r="CA1" t="s">
        <v>620</v>
      </c>
      <c r="CB1" t="s">
        <v>621</v>
      </c>
      <c r="CC1" t="s">
        <v>622</v>
      </c>
      <c r="CD1" t="s">
        <v>623</v>
      </c>
      <c r="CE1" t="s">
        <v>624</v>
      </c>
      <c r="CF1" t="s">
        <v>625</v>
      </c>
      <c r="CG1" t="s">
        <v>626</v>
      </c>
      <c r="CH1" t="s">
        <v>627</v>
      </c>
      <c r="CI1" t="s">
        <v>628</v>
      </c>
      <c r="CJ1" t="s">
        <v>629</v>
      </c>
      <c r="CK1" t="s">
        <v>630</v>
      </c>
      <c r="CL1" t="s">
        <v>631</v>
      </c>
      <c r="CM1" t="s">
        <v>632</v>
      </c>
      <c r="CN1" t="s">
        <v>633</v>
      </c>
      <c r="CO1" t="s">
        <v>634</v>
      </c>
      <c r="CP1" t="s">
        <v>635</v>
      </c>
      <c r="CQ1" t="s">
        <v>636</v>
      </c>
      <c r="CR1" t="s">
        <v>637</v>
      </c>
      <c r="CS1" t="s">
        <v>638</v>
      </c>
      <c r="CT1" t="s">
        <v>639</v>
      </c>
      <c r="CU1" t="s">
        <v>640</v>
      </c>
      <c r="CV1" t="s">
        <v>641</v>
      </c>
      <c r="CW1" t="s">
        <v>642</v>
      </c>
      <c r="CX1" t="s">
        <v>643</v>
      </c>
      <c r="CY1" t="s">
        <v>644</v>
      </c>
      <c r="CZ1" t="s">
        <v>645</v>
      </c>
      <c r="DA1" t="s">
        <v>646</v>
      </c>
      <c r="DB1" t="s">
        <v>647</v>
      </c>
      <c r="DC1" t="s">
        <v>648</v>
      </c>
      <c r="DD1" t="s">
        <v>649</v>
      </c>
      <c r="DE1" t="s">
        <v>650</v>
      </c>
      <c r="DF1" t="s">
        <v>651</v>
      </c>
      <c r="DG1" t="s">
        <v>652</v>
      </c>
      <c r="DH1" t="s">
        <v>653</v>
      </c>
      <c r="DI1" t="s">
        <v>654</v>
      </c>
      <c r="DJ1" t="s">
        <v>655</v>
      </c>
      <c r="DK1" t="s">
        <v>656</v>
      </c>
      <c r="DL1" t="s">
        <v>657</v>
      </c>
      <c r="DM1" t="s">
        <v>658</v>
      </c>
      <c r="DN1" t="s">
        <v>659</v>
      </c>
      <c r="DO1" t="s">
        <v>660</v>
      </c>
      <c r="DP1" t="s">
        <v>661</v>
      </c>
      <c r="DQ1" t="s">
        <v>662</v>
      </c>
      <c r="DR1" t="s">
        <v>663</v>
      </c>
      <c r="DS1" t="s">
        <v>664</v>
      </c>
      <c r="DT1" t="s">
        <v>665</v>
      </c>
      <c r="DU1" t="s">
        <v>666</v>
      </c>
      <c r="DV1" t="s">
        <v>667</v>
      </c>
      <c r="DW1" t="s">
        <v>668</v>
      </c>
      <c r="DX1" t="s">
        <v>669</v>
      </c>
      <c r="DY1" t="s">
        <v>670</v>
      </c>
      <c r="DZ1" t="s">
        <v>671</v>
      </c>
      <c r="EA1" t="s">
        <v>672</v>
      </c>
      <c r="EB1" t="s">
        <v>673</v>
      </c>
      <c r="EC1" t="s">
        <v>674</v>
      </c>
      <c r="ED1" t="s">
        <v>675</v>
      </c>
      <c r="EE1" t="s">
        <v>676</v>
      </c>
      <c r="EF1" t="s">
        <v>677</v>
      </c>
      <c r="EG1" t="s">
        <v>678</v>
      </c>
      <c r="EH1" t="s">
        <v>679</v>
      </c>
      <c r="EI1" t="s">
        <v>680</v>
      </c>
      <c r="EJ1" t="s">
        <v>681</v>
      </c>
      <c r="EK1" t="s">
        <v>682</v>
      </c>
      <c r="EL1" t="s">
        <v>683</v>
      </c>
      <c r="EM1" t="s">
        <v>684</v>
      </c>
      <c r="EN1" t="s">
        <v>685</v>
      </c>
      <c r="EO1" t="s">
        <v>686</v>
      </c>
      <c r="EP1" t="s">
        <v>687</v>
      </c>
      <c r="EQ1" t="s">
        <v>688</v>
      </c>
      <c r="ER1" t="s">
        <v>689</v>
      </c>
      <c r="ES1" t="s">
        <v>690</v>
      </c>
      <c r="ET1" t="s">
        <v>691</v>
      </c>
      <c r="EU1" t="s">
        <v>692</v>
      </c>
      <c r="EV1" t="s">
        <v>693</v>
      </c>
      <c r="EW1" t="s">
        <v>694</v>
      </c>
      <c r="EX1" t="s">
        <v>695</v>
      </c>
      <c r="EY1" t="s">
        <v>696</v>
      </c>
      <c r="EZ1" t="s">
        <v>697</v>
      </c>
      <c r="FA1" t="s">
        <v>698</v>
      </c>
      <c r="FB1" t="s">
        <v>699</v>
      </c>
      <c r="FC1" t="s">
        <v>700</v>
      </c>
    </row>
    <row r="2" spans="1:159" x14ac:dyDescent="0.2">
      <c r="G2" t="s">
        <v>701</v>
      </c>
    </row>
    <row r="3" spans="1:159" x14ac:dyDescent="0.2">
      <c r="A3">
        <v>7000101</v>
      </c>
      <c r="B3">
        <v>2015</v>
      </c>
      <c r="C3" t="s">
        <v>702</v>
      </c>
      <c r="D3" t="s">
        <v>703</v>
      </c>
      <c r="E3" t="s">
        <v>704</v>
      </c>
      <c r="F3" t="s">
        <v>705</v>
      </c>
      <c r="G3" t="s">
        <v>701</v>
      </c>
      <c r="H3" t="s">
        <v>706</v>
      </c>
      <c r="I3" t="s">
        <v>706</v>
      </c>
      <c r="J3" t="s">
        <v>706</v>
      </c>
      <c r="K3" t="s">
        <v>706</v>
      </c>
      <c r="L3" t="s">
        <v>707</v>
      </c>
      <c r="M3" t="s">
        <v>707</v>
      </c>
      <c r="N3" t="s">
        <v>707</v>
      </c>
      <c r="O3" t="s">
        <v>707</v>
      </c>
      <c r="P3" t="s">
        <v>706</v>
      </c>
      <c r="Q3" t="s">
        <v>706</v>
      </c>
      <c r="R3" t="s">
        <v>707</v>
      </c>
      <c r="S3" t="s">
        <v>707</v>
      </c>
      <c r="T3" t="s">
        <v>706</v>
      </c>
      <c r="U3" t="s">
        <v>707</v>
      </c>
      <c r="V3" t="s">
        <v>707</v>
      </c>
      <c r="W3" t="s">
        <v>707</v>
      </c>
      <c r="X3" t="s">
        <v>707</v>
      </c>
      <c r="Y3" t="s">
        <v>706</v>
      </c>
      <c r="Z3" t="s">
        <v>707</v>
      </c>
      <c r="AA3" t="s">
        <v>707</v>
      </c>
      <c r="AB3" t="s">
        <v>706</v>
      </c>
      <c r="AC3" t="s">
        <v>707</v>
      </c>
      <c r="AD3" t="s">
        <v>707</v>
      </c>
      <c r="AE3" t="s">
        <v>706</v>
      </c>
      <c r="AF3" t="s">
        <v>707</v>
      </c>
      <c r="AG3" t="s">
        <v>706</v>
      </c>
      <c r="AH3" t="s">
        <v>707</v>
      </c>
      <c r="AI3" t="s">
        <v>707</v>
      </c>
      <c r="AJ3" t="s">
        <v>706</v>
      </c>
      <c r="AK3" t="s">
        <v>707</v>
      </c>
      <c r="AL3" t="s">
        <v>706</v>
      </c>
      <c r="AM3" t="s">
        <v>707</v>
      </c>
      <c r="AN3" t="s">
        <v>707</v>
      </c>
      <c r="AO3" t="s">
        <v>706</v>
      </c>
      <c r="AP3" t="s">
        <v>706</v>
      </c>
      <c r="AQ3" t="s">
        <v>707</v>
      </c>
      <c r="AR3" t="s">
        <v>707</v>
      </c>
      <c r="AS3" t="s">
        <v>706</v>
      </c>
      <c r="AT3" t="s">
        <v>707</v>
      </c>
      <c r="AU3" t="s">
        <v>706</v>
      </c>
      <c r="AV3" t="s">
        <v>707</v>
      </c>
      <c r="AW3" t="s">
        <v>706</v>
      </c>
      <c r="AX3" t="s">
        <v>707</v>
      </c>
      <c r="AY3" t="s">
        <v>706</v>
      </c>
      <c r="AZ3" t="s">
        <v>707</v>
      </c>
      <c r="BA3" t="s">
        <v>707</v>
      </c>
      <c r="BB3" t="s">
        <v>707</v>
      </c>
      <c r="BC3" t="s">
        <v>706</v>
      </c>
      <c r="BD3" t="s">
        <v>707</v>
      </c>
      <c r="BE3" t="s">
        <v>707</v>
      </c>
      <c r="BF3" t="s">
        <v>707</v>
      </c>
      <c r="BG3" t="s">
        <v>707</v>
      </c>
      <c r="BH3" t="s">
        <v>707</v>
      </c>
      <c r="BI3" t="s">
        <v>707</v>
      </c>
      <c r="BJ3" t="s">
        <v>707</v>
      </c>
      <c r="BK3" t="s">
        <v>707</v>
      </c>
      <c r="BL3" t="s">
        <v>707</v>
      </c>
      <c r="BM3" t="s">
        <v>707</v>
      </c>
      <c r="BN3" t="s">
        <v>707</v>
      </c>
      <c r="BO3" t="s">
        <v>706</v>
      </c>
      <c r="BP3" t="s">
        <v>707</v>
      </c>
      <c r="BQ3" t="s">
        <v>706</v>
      </c>
      <c r="BR3" t="s">
        <v>707</v>
      </c>
      <c r="BS3" t="s">
        <v>707</v>
      </c>
      <c r="BT3" t="s">
        <v>706</v>
      </c>
      <c r="BU3" t="s">
        <v>706</v>
      </c>
      <c r="BV3" t="s">
        <v>706</v>
      </c>
      <c r="BW3" t="s">
        <v>707</v>
      </c>
      <c r="BX3" t="s">
        <v>707</v>
      </c>
      <c r="BY3" t="s">
        <v>707</v>
      </c>
      <c r="BZ3" t="s">
        <v>707</v>
      </c>
      <c r="CA3" t="s">
        <v>707</v>
      </c>
      <c r="CB3" t="s">
        <v>707</v>
      </c>
      <c r="CC3" t="s">
        <v>707</v>
      </c>
      <c r="CD3" t="s">
        <v>706</v>
      </c>
      <c r="CE3" t="s">
        <v>706</v>
      </c>
      <c r="CF3" t="s">
        <v>707</v>
      </c>
      <c r="CG3" t="s">
        <v>707</v>
      </c>
      <c r="CH3" t="s">
        <v>707</v>
      </c>
      <c r="CI3" t="s">
        <v>706</v>
      </c>
      <c r="CJ3" t="s">
        <v>707</v>
      </c>
      <c r="CK3" t="s">
        <v>706</v>
      </c>
      <c r="CL3" t="s">
        <v>707</v>
      </c>
      <c r="CM3" t="s">
        <v>707</v>
      </c>
      <c r="CN3" t="s">
        <v>706</v>
      </c>
      <c r="CO3" t="s">
        <v>707</v>
      </c>
      <c r="CP3" t="s">
        <v>707</v>
      </c>
      <c r="CQ3" t="s">
        <v>707</v>
      </c>
      <c r="CR3" t="s">
        <v>707</v>
      </c>
      <c r="CS3" t="s">
        <v>707</v>
      </c>
      <c r="CT3" t="s">
        <v>707</v>
      </c>
      <c r="CU3" t="s">
        <v>707</v>
      </c>
      <c r="CV3" t="s">
        <v>707</v>
      </c>
      <c r="CW3" t="s">
        <v>707</v>
      </c>
      <c r="CX3" t="s">
        <v>707</v>
      </c>
      <c r="CY3" t="s">
        <v>707</v>
      </c>
      <c r="CZ3" t="s">
        <v>707</v>
      </c>
      <c r="DA3" t="s">
        <v>707</v>
      </c>
      <c r="DB3" t="s">
        <v>707</v>
      </c>
      <c r="DC3" t="s">
        <v>707</v>
      </c>
      <c r="DD3" t="s">
        <v>707</v>
      </c>
      <c r="DE3" t="s">
        <v>706</v>
      </c>
      <c r="DF3" t="s">
        <v>707</v>
      </c>
      <c r="DG3" t="s">
        <v>706</v>
      </c>
      <c r="DH3" t="s">
        <v>707</v>
      </c>
      <c r="DI3" t="s">
        <v>707</v>
      </c>
      <c r="DJ3" t="s">
        <v>707</v>
      </c>
      <c r="DK3" t="s">
        <v>707</v>
      </c>
      <c r="DL3" t="s">
        <v>707</v>
      </c>
      <c r="DM3" t="s">
        <v>707</v>
      </c>
      <c r="DN3" t="s">
        <v>707</v>
      </c>
      <c r="DO3" t="s">
        <v>707</v>
      </c>
      <c r="DP3" t="s">
        <v>707</v>
      </c>
      <c r="DQ3" t="s">
        <v>707</v>
      </c>
      <c r="DR3" t="s">
        <v>707</v>
      </c>
      <c r="DS3" t="s">
        <v>707</v>
      </c>
      <c r="DT3" t="s">
        <v>707</v>
      </c>
      <c r="DU3" t="s">
        <v>706</v>
      </c>
      <c r="DV3" t="s">
        <v>707</v>
      </c>
      <c r="DW3" t="s">
        <v>707</v>
      </c>
      <c r="DX3" t="s">
        <v>706</v>
      </c>
      <c r="DY3" t="s">
        <v>707</v>
      </c>
      <c r="DZ3" t="s">
        <v>707</v>
      </c>
      <c r="EA3" t="s">
        <v>707</v>
      </c>
      <c r="EB3" t="s">
        <v>707</v>
      </c>
      <c r="EC3" t="s">
        <v>707</v>
      </c>
      <c r="ED3" t="s">
        <v>706</v>
      </c>
      <c r="EE3" t="s">
        <v>706</v>
      </c>
      <c r="EF3" t="s">
        <v>706</v>
      </c>
      <c r="EG3" t="s">
        <v>707</v>
      </c>
      <c r="EH3" t="s">
        <v>707</v>
      </c>
      <c r="EI3" t="s">
        <v>706</v>
      </c>
      <c r="EJ3" t="s">
        <v>707</v>
      </c>
      <c r="EK3" t="s">
        <v>707</v>
      </c>
      <c r="EL3" t="s">
        <v>707</v>
      </c>
      <c r="EM3" t="s">
        <v>706</v>
      </c>
      <c r="EN3" t="s">
        <v>707</v>
      </c>
      <c r="EO3" t="s">
        <v>707</v>
      </c>
      <c r="EP3" t="s">
        <v>706</v>
      </c>
      <c r="EQ3" t="s">
        <v>707</v>
      </c>
      <c r="ER3" t="s">
        <v>707</v>
      </c>
      <c r="ES3" t="s">
        <v>707</v>
      </c>
      <c r="ET3" t="s">
        <v>706</v>
      </c>
      <c r="EU3" t="s">
        <v>707</v>
      </c>
      <c r="EV3" t="s">
        <v>706</v>
      </c>
      <c r="EW3" t="s">
        <v>707</v>
      </c>
      <c r="EX3" t="s">
        <v>706</v>
      </c>
      <c r="EY3" t="s">
        <v>706</v>
      </c>
      <c r="EZ3" t="s">
        <v>706</v>
      </c>
      <c r="FA3" t="s">
        <v>707</v>
      </c>
      <c r="FB3" t="s">
        <v>706</v>
      </c>
      <c r="FC3" t="s">
        <v>707</v>
      </c>
    </row>
    <row r="4" spans="1:159" x14ac:dyDescent="0.2">
      <c r="A4">
        <v>7000201</v>
      </c>
      <c r="B4">
        <v>2015</v>
      </c>
      <c r="C4" t="s">
        <v>702</v>
      </c>
      <c r="D4" t="s">
        <v>708</v>
      </c>
      <c r="E4" t="s">
        <v>704</v>
      </c>
      <c r="F4" t="s">
        <v>705</v>
      </c>
      <c r="G4" t="s">
        <v>701</v>
      </c>
      <c r="H4">
        <v>102</v>
      </c>
      <c r="I4">
        <v>104</v>
      </c>
      <c r="J4">
        <v>106</v>
      </c>
      <c r="K4">
        <v>107</v>
      </c>
      <c r="L4">
        <v>108</v>
      </c>
      <c r="M4">
        <v>109</v>
      </c>
      <c r="N4">
        <v>110</v>
      </c>
      <c r="O4">
        <v>111</v>
      </c>
      <c r="P4">
        <v>112</v>
      </c>
      <c r="Q4">
        <v>113</v>
      </c>
      <c r="R4">
        <v>114</v>
      </c>
      <c r="S4">
        <v>116</v>
      </c>
      <c r="T4">
        <v>117</v>
      </c>
      <c r="U4">
        <v>204</v>
      </c>
      <c r="V4">
        <v>205</v>
      </c>
      <c r="W4">
        <v>206</v>
      </c>
      <c r="X4">
        <v>207</v>
      </c>
      <c r="Y4">
        <v>209</v>
      </c>
      <c r="Z4">
        <v>210</v>
      </c>
      <c r="AA4">
        <v>211</v>
      </c>
      <c r="AB4">
        <v>212</v>
      </c>
      <c r="AC4">
        <v>213</v>
      </c>
      <c r="AD4">
        <v>214</v>
      </c>
      <c r="AE4">
        <v>215</v>
      </c>
      <c r="AF4">
        <v>216</v>
      </c>
      <c r="AG4">
        <v>217</v>
      </c>
      <c r="AH4">
        <v>218</v>
      </c>
      <c r="AI4">
        <v>219</v>
      </c>
      <c r="AJ4">
        <v>304</v>
      </c>
      <c r="AK4">
        <v>305</v>
      </c>
      <c r="AL4">
        <v>306</v>
      </c>
      <c r="AM4">
        <v>307</v>
      </c>
      <c r="AN4">
        <v>308</v>
      </c>
      <c r="AO4">
        <v>309</v>
      </c>
      <c r="AP4">
        <v>310</v>
      </c>
      <c r="AQ4">
        <v>311</v>
      </c>
      <c r="AR4">
        <v>312</v>
      </c>
      <c r="AS4">
        <v>313</v>
      </c>
      <c r="AT4">
        <v>315</v>
      </c>
      <c r="AU4">
        <v>316</v>
      </c>
      <c r="AV4">
        <v>317</v>
      </c>
      <c r="AW4">
        <v>318</v>
      </c>
      <c r="AX4">
        <v>319</v>
      </c>
      <c r="AY4">
        <v>321</v>
      </c>
      <c r="AZ4">
        <v>322</v>
      </c>
      <c r="BA4">
        <v>323</v>
      </c>
      <c r="BB4">
        <v>324</v>
      </c>
      <c r="BC4">
        <v>325</v>
      </c>
      <c r="BD4">
        <v>326</v>
      </c>
      <c r="BE4">
        <v>327</v>
      </c>
      <c r="BF4">
        <v>404</v>
      </c>
      <c r="BG4">
        <v>406</v>
      </c>
      <c r="BH4">
        <v>407</v>
      </c>
      <c r="BI4">
        <v>408</v>
      </c>
      <c r="BJ4">
        <v>409</v>
      </c>
      <c r="BK4">
        <v>410</v>
      </c>
      <c r="BL4">
        <v>411</v>
      </c>
      <c r="BM4">
        <v>412</v>
      </c>
      <c r="BN4">
        <v>413</v>
      </c>
      <c r="BO4">
        <v>414</v>
      </c>
      <c r="BP4">
        <v>415</v>
      </c>
      <c r="BQ4">
        <v>416</v>
      </c>
      <c r="BR4">
        <v>417</v>
      </c>
      <c r="BS4">
        <v>418</v>
      </c>
      <c r="BT4">
        <v>503</v>
      </c>
      <c r="BU4">
        <v>504</v>
      </c>
      <c r="BV4">
        <v>506</v>
      </c>
      <c r="BW4">
        <v>507</v>
      </c>
      <c r="BX4">
        <v>508</v>
      </c>
      <c r="BY4">
        <v>509</v>
      </c>
      <c r="BZ4">
        <v>510</v>
      </c>
      <c r="CA4">
        <v>511</v>
      </c>
      <c r="CB4">
        <v>512</v>
      </c>
      <c r="CC4">
        <v>606</v>
      </c>
      <c r="CD4">
        <v>607</v>
      </c>
      <c r="CE4">
        <v>608</v>
      </c>
      <c r="CF4">
        <v>609</v>
      </c>
      <c r="CG4">
        <v>611</v>
      </c>
      <c r="CH4">
        <v>612</v>
      </c>
      <c r="CI4">
        <v>613</v>
      </c>
      <c r="CJ4">
        <v>614</v>
      </c>
      <c r="CK4">
        <v>615</v>
      </c>
      <c r="CL4">
        <v>616</v>
      </c>
      <c r="CM4">
        <v>617</v>
      </c>
      <c r="CN4">
        <v>618</v>
      </c>
      <c r="CO4">
        <v>619</v>
      </c>
      <c r="CP4">
        <v>620</v>
      </c>
      <c r="CQ4">
        <v>621</v>
      </c>
      <c r="CR4">
        <v>622</v>
      </c>
      <c r="CS4">
        <v>623</v>
      </c>
      <c r="CT4">
        <v>624</v>
      </c>
      <c r="CU4">
        <v>625</v>
      </c>
      <c r="CV4">
        <v>626</v>
      </c>
      <c r="CW4">
        <v>702</v>
      </c>
      <c r="CX4">
        <v>703</v>
      </c>
      <c r="CY4">
        <v>704</v>
      </c>
      <c r="CZ4">
        <v>705</v>
      </c>
      <c r="DA4">
        <v>706</v>
      </c>
      <c r="DB4">
        <v>707</v>
      </c>
      <c r="DC4">
        <v>708</v>
      </c>
      <c r="DD4">
        <v>709</v>
      </c>
      <c r="DE4">
        <v>710</v>
      </c>
      <c r="DF4">
        <v>711</v>
      </c>
      <c r="DG4">
        <v>712</v>
      </c>
      <c r="DH4">
        <v>713</v>
      </c>
      <c r="DI4">
        <v>714</v>
      </c>
      <c r="DJ4">
        <v>716</v>
      </c>
      <c r="DK4">
        <v>717</v>
      </c>
      <c r="DL4">
        <v>718</v>
      </c>
      <c r="DM4">
        <v>719</v>
      </c>
      <c r="DN4">
        <v>720</v>
      </c>
      <c r="DO4">
        <v>721</v>
      </c>
      <c r="DP4">
        <v>722</v>
      </c>
      <c r="DQ4">
        <v>723</v>
      </c>
      <c r="DR4">
        <v>724</v>
      </c>
      <c r="DS4">
        <v>725</v>
      </c>
      <c r="DT4">
        <v>726</v>
      </c>
      <c r="DU4">
        <v>727</v>
      </c>
      <c r="DV4">
        <v>728</v>
      </c>
      <c r="DW4">
        <v>729</v>
      </c>
      <c r="DX4">
        <v>730</v>
      </c>
      <c r="DY4">
        <v>731</v>
      </c>
      <c r="DZ4">
        <v>732</v>
      </c>
      <c r="EA4">
        <v>733</v>
      </c>
      <c r="EB4">
        <v>734</v>
      </c>
      <c r="EC4">
        <v>735</v>
      </c>
      <c r="ED4">
        <v>803</v>
      </c>
      <c r="EE4">
        <v>805</v>
      </c>
      <c r="EF4">
        <v>807</v>
      </c>
      <c r="EG4">
        <v>809</v>
      </c>
      <c r="EH4">
        <v>810</v>
      </c>
      <c r="EI4">
        <v>811</v>
      </c>
      <c r="EJ4">
        <v>812</v>
      </c>
      <c r="EK4">
        <v>813</v>
      </c>
      <c r="EL4">
        <v>814</v>
      </c>
      <c r="EM4">
        <v>815</v>
      </c>
      <c r="EN4">
        <v>816</v>
      </c>
      <c r="EO4">
        <v>817</v>
      </c>
      <c r="EP4">
        <v>819</v>
      </c>
      <c r="EQ4">
        <v>820</v>
      </c>
      <c r="ER4">
        <v>821</v>
      </c>
      <c r="ES4">
        <v>902</v>
      </c>
      <c r="ET4">
        <v>904</v>
      </c>
      <c r="EU4">
        <v>905</v>
      </c>
      <c r="EV4">
        <v>906</v>
      </c>
      <c r="EW4">
        <v>908</v>
      </c>
      <c r="EX4">
        <v>909</v>
      </c>
      <c r="EY4">
        <v>910</v>
      </c>
      <c r="EZ4">
        <v>911</v>
      </c>
      <c r="FA4">
        <v>912</v>
      </c>
      <c r="FB4">
        <v>913</v>
      </c>
      <c r="FC4">
        <v>914</v>
      </c>
    </row>
    <row r="5" spans="1:159" x14ac:dyDescent="0.2">
      <c r="A5">
        <v>7000301</v>
      </c>
      <c r="B5">
        <v>2015</v>
      </c>
      <c r="G5" t="s">
        <v>701</v>
      </c>
      <c r="H5" t="s">
        <v>248</v>
      </c>
      <c r="I5" t="s">
        <v>308</v>
      </c>
      <c r="J5" t="s">
        <v>262</v>
      </c>
      <c r="K5" t="s">
        <v>299</v>
      </c>
      <c r="L5" t="s">
        <v>305</v>
      </c>
      <c r="M5" t="s">
        <v>333</v>
      </c>
      <c r="N5" t="s">
        <v>343</v>
      </c>
      <c r="O5" t="s">
        <v>270</v>
      </c>
      <c r="P5" t="s">
        <v>297</v>
      </c>
      <c r="Q5" t="s">
        <v>319</v>
      </c>
      <c r="R5" t="s">
        <v>340</v>
      </c>
      <c r="S5" t="s">
        <v>256</v>
      </c>
      <c r="T5" t="s">
        <v>249</v>
      </c>
      <c r="U5" t="s">
        <v>221</v>
      </c>
      <c r="V5" t="s">
        <v>253</v>
      </c>
      <c r="W5" t="s">
        <v>322</v>
      </c>
      <c r="X5" t="s">
        <v>327</v>
      </c>
      <c r="Y5" t="s">
        <v>231</v>
      </c>
      <c r="Z5" t="s">
        <v>238</v>
      </c>
      <c r="AA5" t="s">
        <v>283</v>
      </c>
      <c r="AB5" t="s">
        <v>287</v>
      </c>
      <c r="AC5" t="s">
        <v>353</v>
      </c>
      <c r="AD5" t="s">
        <v>258</v>
      </c>
      <c r="AE5" t="s">
        <v>281</v>
      </c>
      <c r="AF5" t="s">
        <v>302</v>
      </c>
      <c r="AG5" t="s">
        <v>303</v>
      </c>
      <c r="AH5" t="s">
        <v>306</v>
      </c>
      <c r="AI5" t="s">
        <v>369</v>
      </c>
      <c r="AJ5" t="s">
        <v>228</v>
      </c>
      <c r="AK5" t="s">
        <v>237</v>
      </c>
      <c r="AL5" t="s">
        <v>294</v>
      </c>
      <c r="AM5" t="s">
        <v>311</v>
      </c>
      <c r="AN5" t="s">
        <v>321</v>
      </c>
      <c r="AO5" t="s">
        <v>324</v>
      </c>
      <c r="AP5" t="s">
        <v>339</v>
      </c>
      <c r="AQ5" t="s">
        <v>347</v>
      </c>
      <c r="AR5" t="s">
        <v>352</v>
      </c>
      <c r="AS5" t="s">
        <v>362</v>
      </c>
      <c r="AT5" t="s">
        <v>284</v>
      </c>
      <c r="AU5" t="s">
        <v>292</v>
      </c>
      <c r="AV5" t="s">
        <v>326</v>
      </c>
      <c r="AW5" t="s">
        <v>337</v>
      </c>
      <c r="AX5" t="s">
        <v>365</v>
      </c>
      <c r="AY5" t="s">
        <v>265</v>
      </c>
      <c r="AZ5" t="s">
        <v>357</v>
      </c>
      <c r="BA5" t="s">
        <v>286</v>
      </c>
      <c r="BB5" t="s">
        <v>226</v>
      </c>
      <c r="BC5" t="s">
        <v>227</v>
      </c>
      <c r="BD5" t="s">
        <v>242</v>
      </c>
      <c r="BE5" t="s">
        <v>243</v>
      </c>
      <c r="BF5" t="s">
        <v>358</v>
      </c>
      <c r="BG5" t="s">
        <v>225</v>
      </c>
      <c r="BH5" t="s">
        <v>246</v>
      </c>
      <c r="BI5" t="s">
        <v>255</v>
      </c>
      <c r="BJ5" t="s">
        <v>325</v>
      </c>
      <c r="BK5" t="s">
        <v>330</v>
      </c>
      <c r="BL5" t="s">
        <v>354</v>
      </c>
      <c r="BM5" t="s">
        <v>367</v>
      </c>
      <c r="BN5" t="s">
        <v>338</v>
      </c>
      <c r="BO5" t="s">
        <v>341</v>
      </c>
      <c r="BP5" t="s">
        <v>272</v>
      </c>
      <c r="BQ5" t="s">
        <v>368</v>
      </c>
      <c r="BR5" t="s">
        <v>328</v>
      </c>
      <c r="BS5" t="s">
        <v>348</v>
      </c>
      <c r="BT5" t="s">
        <v>291</v>
      </c>
      <c r="BU5" t="s">
        <v>307</v>
      </c>
      <c r="BV5" t="s">
        <v>251</v>
      </c>
      <c r="BW5" t="s">
        <v>250</v>
      </c>
      <c r="BX5" t="s">
        <v>289</v>
      </c>
      <c r="BY5" t="s">
        <v>288</v>
      </c>
      <c r="BZ5" t="s">
        <v>323</v>
      </c>
      <c r="CA5" t="s">
        <v>310</v>
      </c>
      <c r="CB5" t="s">
        <v>309</v>
      </c>
      <c r="CC5" t="s">
        <v>273</v>
      </c>
      <c r="CD5" t="s">
        <v>301</v>
      </c>
      <c r="CE5" t="s">
        <v>312</v>
      </c>
      <c r="CF5" t="s">
        <v>342</v>
      </c>
      <c r="CG5" t="s">
        <v>293</v>
      </c>
      <c r="CH5" t="s">
        <v>236</v>
      </c>
      <c r="CI5" t="s">
        <v>298</v>
      </c>
      <c r="CJ5" t="s">
        <v>230</v>
      </c>
      <c r="CK5" t="s">
        <v>359</v>
      </c>
      <c r="CL5" t="s">
        <v>317</v>
      </c>
      <c r="CM5" t="s">
        <v>329</v>
      </c>
      <c r="CN5" t="s">
        <v>364</v>
      </c>
      <c r="CO5" t="s">
        <v>366</v>
      </c>
      <c r="CP5" t="s">
        <v>261</v>
      </c>
      <c r="CQ5" t="s">
        <v>335</v>
      </c>
      <c r="CR5" t="s">
        <v>349</v>
      </c>
      <c r="CS5" t="s">
        <v>239</v>
      </c>
      <c r="CT5" t="s">
        <v>313</v>
      </c>
      <c r="CU5" t="s">
        <v>223</v>
      </c>
      <c r="CV5" t="s">
        <v>241</v>
      </c>
      <c r="CW5" t="s">
        <v>240</v>
      </c>
      <c r="CX5" t="s">
        <v>264</v>
      </c>
      <c r="CY5" t="s">
        <v>709</v>
      </c>
      <c r="CZ5" t="s">
        <v>266</v>
      </c>
      <c r="DA5" t="s">
        <v>278</v>
      </c>
      <c r="DB5" t="s">
        <v>279</v>
      </c>
      <c r="DC5" t="s">
        <v>285</v>
      </c>
      <c r="DD5" t="s">
        <v>290</v>
      </c>
      <c r="DE5" t="s">
        <v>336</v>
      </c>
      <c r="DF5" t="s">
        <v>351</v>
      </c>
      <c r="DG5" t="s">
        <v>356</v>
      </c>
      <c r="DH5" t="s">
        <v>361</v>
      </c>
      <c r="DI5" t="s">
        <v>244</v>
      </c>
      <c r="DJ5" t="s">
        <v>219</v>
      </c>
      <c r="DK5" t="s">
        <v>220</v>
      </c>
      <c r="DL5" t="s">
        <v>224</v>
      </c>
      <c r="DM5" t="s">
        <v>232</v>
      </c>
      <c r="DN5" t="s">
        <v>235</v>
      </c>
      <c r="DO5" t="s">
        <v>247</v>
      </c>
      <c r="DP5" t="s">
        <v>257</v>
      </c>
      <c r="DQ5" t="s">
        <v>260</v>
      </c>
      <c r="DR5" t="s">
        <v>268</v>
      </c>
      <c r="DS5" t="s">
        <v>269</v>
      </c>
      <c r="DT5" t="s">
        <v>271</v>
      </c>
      <c r="DU5" t="s">
        <v>274</v>
      </c>
      <c r="DV5" t="s">
        <v>275</v>
      </c>
      <c r="DW5" t="s">
        <v>282</v>
      </c>
      <c r="DX5" t="s">
        <v>296</v>
      </c>
      <c r="DY5" t="s">
        <v>300</v>
      </c>
      <c r="DZ5" t="s">
        <v>318</v>
      </c>
      <c r="EA5" t="s">
        <v>320</v>
      </c>
      <c r="EB5" t="s">
        <v>345</v>
      </c>
      <c r="EC5" t="s">
        <v>355</v>
      </c>
      <c r="ED5" t="s">
        <v>276</v>
      </c>
      <c r="EE5" t="s">
        <v>344</v>
      </c>
      <c r="EF5" t="s">
        <v>360</v>
      </c>
      <c r="EG5" t="s">
        <v>254</v>
      </c>
      <c r="EH5" t="s">
        <v>229</v>
      </c>
      <c r="EI5" t="s">
        <v>315</v>
      </c>
      <c r="EJ5" t="s">
        <v>267</v>
      </c>
      <c r="EK5" t="s">
        <v>316</v>
      </c>
      <c r="EL5" t="s">
        <v>334</v>
      </c>
      <c r="EM5" t="s">
        <v>259</v>
      </c>
      <c r="EN5" t="s">
        <v>233</v>
      </c>
      <c r="EO5" t="s">
        <v>363</v>
      </c>
      <c r="EP5" t="s">
        <v>346</v>
      </c>
      <c r="EQ5" t="s">
        <v>280</v>
      </c>
      <c r="ER5" t="s">
        <v>295</v>
      </c>
      <c r="ES5" t="s">
        <v>245</v>
      </c>
      <c r="ET5" t="s">
        <v>263</v>
      </c>
      <c r="EU5" t="s">
        <v>331</v>
      </c>
      <c r="EV5" t="s">
        <v>277</v>
      </c>
      <c r="EW5" t="s">
        <v>222</v>
      </c>
      <c r="EX5" t="s">
        <v>234</v>
      </c>
      <c r="EY5" t="s">
        <v>304</v>
      </c>
      <c r="EZ5" t="s">
        <v>332</v>
      </c>
      <c r="FA5" t="s">
        <v>252</v>
      </c>
      <c r="FB5" t="s">
        <v>314</v>
      </c>
      <c r="FC5" t="s">
        <v>350</v>
      </c>
    </row>
    <row r="6" spans="1:159" x14ac:dyDescent="0.2">
      <c r="A6">
        <v>7110510</v>
      </c>
      <c r="B6">
        <v>2016</v>
      </c>
      <c r="C6" t="s">
        <v>204</v>
      </c>
      <c r="D6" t="s">
        <v>710</v>
      </c>
      <c r="E6" t="s">
        <v>711</v>
      </c>
      <c r="F6" t="s">
        <v>705</v>
      </c>
      <c r="G6" t="s">
        <v>701</v>
      </c>
      <c r="H6">
        <v>7815</v>
      </c>
      <c r="I6">
        <v>2680</v>
      </c>
      <c r="J6">
        <v>1515</v>
      </c>
      <c r="K6">
        <v>2815</v>
      </c>
      <c r="L6">
        <v>4995</v>
      </c>
      <c r="M6">
        <v>2945</v>
      </c>
      <c r="N6">
        <v>3615</v>
      </c>
      <c r="O6">
        <v>1380</v>
      </c>
      <c r="P6">
        <v>1325</v>
      </c>
      <c r="Q6">
        <v>1110</v>
      </c>
      <c r="R6">
        <v>1250</v>
      </c>
      <c r="S6">
        <v>9905</v>
      </c>
      <c r="T6">
        <v>1380</v>
      </c>
      <c r="U6">
        <v>2200</v>
      </c>
      <c r="V6">
        <v>2405</v>
      </c>
      <c r="W6">
        <v>5655</v>
      </c>
      <c r="X6">
        <v>13355</v>
      </c>
      <c r="Y6">
        <v>6805</v>
      </c>
      <c r="Z6">
        <v>7320</v>
      </c>
      <c r="AA6">
        <v>4775</v>
      </c>
      <c r="AB6">
        <v>8855</v>
      </c>
      <c r="AC6">
        <v>5490</v>
      </c>
      <c r="AD6">
        <v>6320</v>
      </c>
      <c r="AE6">
        <v>2590</v>
      </c>
      <c r="AF6">
        <v>1350</v>
      </c>
      <c r="AG6">
        <v>3465</v>
      </c>
      <c r="AH6">
        <v>3285</v>
      </c>
      <c r="AI6">
        <v>985</v>
      </c>
      <c r="AJ6">
        <v>2375</v>
      </c>
      <c r="AK6">
        <v>1155</v>
      </c>
      <c r="AL6">
        <v>12130</v>
      </c>
      <c r="AM6">
        <v>2625</v>
      </c>
      <c r="AN6">
        <v>2385</v>
      </c>
      <c r="AO6">
        <v>2500</v>
      </c>
      <c r="AP6">
        <v>4730</v>
      </c>
      <c r="AQ6">
        <v>1650</v>
      </c>
      <c r="AR6">
        <v>3895</v>
      </c>
      <c r="AS6">
        <v>1605</v>
      </c>
      <c r="AT6">
        <v>1390</v>
      </c>
      <c r="AU6">
        <v>1165</v>
      </c>
      <c r="AV6">
        <v>3480</v>
      </c>
      <c r="AW6">
        <v>4385</v>
      </c>
      <c r="AX6">
        <v>2090</v>
      </c>
      <c r="AY6">
        <v>500</v>
      </c>
      <c r="AZ6">
        <v>2170</v>
      </c>
      <c r="BA6">
        <v>9090</v>
      </c>
      <c r="BB6">
        <v>1890</v>
      </c>
      <c r="BC6">
        <v>1495</v>
      </c>
      <c r="BD6">
        <v>1955</v>
      </c>
      <c r="BE6">
        <v>1155</v>
      </c>
      <c r="BF6">
        <v>4530</v>
      </c>
      <c r="BG6">
        <v>12220</v>
      </c>
      <c r="BH6">
        <v>2725</v>
      </c>
      <c r="BI6">
        <v>5840</v>
      </c>
      <c r="BJ6">
        <v>3585</v>
      </c>
      <c r="BK6">
        <v>955</v>
      </c>
      <c r="BL6">
        <v>2175</v>
      </c>
      <c r="BM6">
        <v>2730</v>
      </c>
      <c r="BN6">
        <v>5735</v>
      </c>
      <c r="BO6">
        <v>4130</v>
      </c>
      <c r="BP6">
        <v>1290</v>
      </c>
      <c r="BQ6">
        <v>7470</v>
      </c>
      <c r="BR6">
        <v>2840</v>
      </c>
      <c r="BS6">
        <v>1840</v>
      </c>
      <c r="BT6">
        <v>9130</v>
      </c>
      <c r="BU6">
        <v>2915</v>
      </c>
      <c r="BV6">
        <v>10285</v>
      </c>
      <c r="BW6">
        <v>2660</v>
      </c>
      <c r="BX6">
        <v>7265</v>
      </c>
      <c r="BY6">
        <v>6100</v>
      </c>
      <c r="BZ6">
        <v>55</v>
      </c>
      <c r="CA6">
        <v>5320</v>
      </c>
      <c r="CB6">
        <v>2375</v>
      </c>
      <c r="CC6">
        <v>4140</v>
      </c>
      <c r="CD6">
        <v>6800</v>
      </c>
      <c r="CE6">
        <v>3005</v>
      </c>
      <c r="CF6">
        <v>11840</v>
      </c>
      <c r="CG6">
        <v>655</v>
      </c>
      <c r="CH6">
        <v>3505</v>
      </c>
      <c r="CI6">
        <v>2930</v>
      </c>
      <c r="CJ6">
        <v>1040</v>
      </c>
      <c r="CK6">
        <v>1355</v>
      </c>
      <c r="CL6">
        <v>1075</v>
      </c>
      <c r="CM6">
        <v>810</v>
      </c>
      <c r="CN6">
        <v>305</v>
      </c>
      <c r="CO6">
        <v>915</v>
      </c>
      <c r="CP6">
        <v>5300</v>
      </c>
      <c r="CQ6">
        <v>915</v>
      </c>
      <c r="CR6">
        <v>2040</v>
      </c>
      <c r="CS6">
        <v>2420</v>
      </c>
      <c r="CT6">
        <v>1360</v>
      </c>
      <c r="CU6">
        <v>535</v>
      </c>
      <c r="CV6">
        <v>800</v>
      </c>
      <c r="CW6">
        <v>1505</v>
      </c>
      <c r="CX6">
        <v>3745</v>
      </c>
      <c r="CY6">
        <v>2790</v>
      </c>
      <c r="CZ6">
        <v>860</v>
      </c>
      <c r="DA6">
        <v>2095</v>
      </c>
      <c r="DB6">
        <v>2115</v>
      </c>
      <c r="DC6">
        <v>3450</v>
      </c>
      <c r="DD6">
        <v>3295</v>
      </c>
      <c r="DE6">
        <v>1975</v>
      </c>
      <c r="DF6">
        <v>1275</v>
      </c>
      <c r="DG6">
        <v>1125</v>
      </c>
      <c r="DH6">
        <v>2665</v>
      </c>
      <c r="DI6">
        <v>35</v>
      </c>
      <c r="DJ6">
        <v>2210</v>
      </c>
      <c r="DK6">
        <v>2445</v>
      </c>
      <c r="DL6">
        <v>2470</v>
      </c>
      <c r="DM6">
        <v>1940</v>
      </c>
      <c r="DN6">
        <v>450</v>
      </c>
      <c r="DO6">
        <v>1545</v>
      </c>
      <c r="DP6">
        <v>1460</v>
      </c>
      <c r="DQ6">
        <v>825</v>
      </c>
      <c r="DR6">
        <v>805</v>
      </c>
      <c r="DS6">
        <v>3765</v>
      </c>
      <c r="DT6">
        <v>1055</v>
      </c>
      <c r="DU6">
        <v>375</v>
      </c>
      <c r="DV6">
        <v>1195</v>
      </c>
      <c r="DW6">
        <v>895</v>
      </c>
      <c r="DX6">
        <v>555</v>
      </c>
      <c r="DY6">
        <v>3675</v>
      </c>
      <c r="DZ6">
        <v>2660</v>
      </c>
      <c r="EA6">
        <v>470</v>
      </c>
      <c r="EB6">
        <v>1465</v>
      </c>
      <c r="EC6">
        <v>3140</v>
      </c>
      <c r="ED6">
        <v>910</v>
      </c>
      <c r="EE6">
        <v>6250</v>
      </c>
      <c r="EF6">
        <v>3730</v>
      </c>
      <c r="EG6">
        <v>6500</v>
      </c>
      <c r="EH6">
        <v>1730</v>
      </c>
      <c r="EI6">
        <v>1690</v>
      </c>
      <c r="EJ6">
        <v>14445</v>
      </c>
      <c r="EK6">
        <v>2565</v>
      </c>
      <c r="EL6">
        <v>3800</v>
      </c>
      <c r="EM6">
        <v>3285</v>
      </c>
      <c r="EN6">
        <v>1720</v>
      </c>
      <c r="EO6">
        <v>3085</v>
      </c>
      <c r="EP6">
        <v>2030</v>
      </c>
      <c r="EQ6">
        <v>11705</v>
      </c>
      <c r="ER6">
        <v>2460</v>
      </c>
      <c r="ES6">
        <v>4875</v>
      </c>
      <c r="ET6">
        <v>8210</v>
      </c>
      <c r="EU6">
        <v>1405</v>
      </c>
      <c r="EV6">
        <v>10</v>
      </c>
      <c r="EW6">
        <v>1995</v>
      </c>
      <c r="EX6">
        <v>3555</v>
      </c>
      <c r="EY6">
        <v>1370</v>
      </c>
      <c r="EZ6">
        <v>485</v>
      </c>
      <c r="FA6">
        <v>8565</v>
      </c>
      <c r="FB6">
        <v>3285</v>
      </c>
      <c r="FC6">
        <v>1365</v>
      </c>
    </row>
    <row r="7" spans="1:159" x14ac:dyDescent="0.2">
      <c r="A7">
        <v>7120510</v>
      </c>
      <c r="B7">
        <v>2016</v>
      </c>
      <c r="C7" t="s">
        <v>204</v>
      </c>
      <c r="D7" t="s">
        <v>712</v>
      </c>
      <c r="E7" t="s">
        <v>711</v>
      </c>
      <c r="F7" t="s">
        <v>705</v>
      </c>
      <c r="G7" t="s">
        <v>701</v>
      </c>
      <c r="H7">
        <v>13980</v>
      </c>
      <c r="I7">
        <v>10810</v>
      </c>
      <c r="J7">
        <v>5050</v>
      </c>
      <c r="K7">
        <v>7435</v>
      </c>
      <c r="L7">
        <v>7420</v>
      </c>
      <c r="M7">
        <v>6100</v>
      </c>
      <c r="N7">
        <v>9785</v>
      </c>
      <c r="O7">
        <v>1975</v>
      </c>
      <c r="P7">
        <v>2840</v>
      </c>
      <c r="Q7">
        <v>3355</v>
      </c>
      <c r="R7">
        <v>3800</v>
      </c>
      <c r="S7">
        <v>14075</v>
      </c>
      <c r="T7">
        <v>3305</v>
      </c>
      <c r="U7">
        <v>6850</v>
      </c>
      <c r="V7">
        <v>8755</v>
      </c>
      <c r="W7">
        <v>9000</v>
      </c>
      <c r="X7">
        <v>12060</v>
      </c>
      <c r="Y7">
        <v>24700</v>
      </c>
      <c r="Z7">
        <v>29235</v>
      </c>
      <c r="AA7">
        <v>9925</v>
      </c>
      <c r="AB7">
        <v>18870</v>
      </c>
      <c r="AC7">
        <v>13565</v>
      </c>
      <c r="AD7">
        <v>18505</v>
      </c>
      <c r="AE7">
        <v>7095</v>
      </c>
      <c r="AF7">
        <v>4600</v>
      </c>
      <c r="AG7">
        <v>8755</v>
      </c>
      <c r="AH7">
        <v>13545</v>
      </c>
      <c r="AI7">
        <v>3230</v>
      </c>
      <c r="AJ7">
        <v>7855</v>
      </c>
      <c r="AK7">
        <v>3640</v>
      </c>
      <c r="AL7">
        <v>11080</v>
      </c>
      <c r="AM7">
        <v>4680</v>
      </c>
      <c r="AN7">
        <v>4595</v>
      </c>
      <c r="AO7">
        <v>5305</v>
      </c>
      <c r="AP7">
        <v>6980</v>
      </c>
      <c r="AQ7">
        <v>6070</v>
      </c>
      <c r="AR7">
        <v>8150</v>
      </c>
      <c r="AS7">
        <v>6875</v>
      </c>
      <c r="AT7">
        <v>2855</v>
      </c>
      <c r="AU7">
        <v>4550</v>
      </c>
      <c r="AV7">
        <v>7480</v>
      </c>
      <c r="AW7">
        <v>8615</v>
      </c>
      <c r="AX7">
        <v>8940</v>
      </c>
      <c r="AY7">
        <v>1195</v>
      </c>
      <c r="AZ7">
        <v>6095</v>
      </c>
      <c r="BA7">
        <v>26740</v>
      </c>
      <c r="BB7">
        <v>4045</v>
      </c>
      <c r="BC7">
        <v>3070</v>
      </c>
      <c r="BD7">
        <v>7390</v>
      </c>
      <c r="BE7">
        <v>4870</v>
      </c>
      <c r="BF7">
        <v>9845</v>
      </c>
      <c r="BG7">
        <v>22965</v>
      </c>
      <c r="BH7">
        <v>6570</v>
      </c>
      <c r="BI7">
        <v>14030</v>
      </c>
      <c r="BJ7">
        <v>9635</v>
      </c>
      <c r="BK7">
        <v>4415</v>
      </c>
      <c r="BL7">
        <v>6960</v>
      </c>
      <c r="BM7">
        <v>6840</v>
      </c>
      <c r="BN7">
        <v>15630</v>
      </c>
      <c r="BO7">
        <v>3680</v>
      </c>
      <c r="BP7">
        <v>4710</v>
      </c>
      <c r="BQ7">
        <v>24260</v>
      </c>
      <c r="BR7">
        <v>4845</v>
      </c>
      <c r="BS7">
        <v>2550</v>
      </c>
      <c r="BT7">
        <v>24935</v>
      </c>
      <c r="BU7">
        <v>7850</v>
      </c>
      <c r="BV7">
        <v>34220</v>
      </c>
      <c r="BW7">
        <v>6260</v>
      </c>
      <c r="BX7">
        <v>28195</v>
      </c>
      <c r="BY7">
        <v>8490</v>
      </c>
      <c r="BZ7">
        <v>400</v>
      </c>
      <c r="CA7">
        <v>20920</v>
      </c>
      <c r="CB7">
        <v>5290</v>
      </c>
      <c r="CC7">
        <v>16680</v>
      </c>
      <c r="CD7">
        <v>24025</v>
      </c>
      <c r="CE7">
        <v>10240</v>
      </c>
      <c r="CF7">
        <v>27675</v>
      </c>
      <c r="CG7">
        <v>1725</v>
      </c>
      <c r="CH7">
        <v>10645</v>
      </c>
      <c r="CI7">
        <v>3985</v>
      </c>
      <c r="CJ7">
        <v>2685</v>
      </c>
      <c r="CK7">
        <v>3030</v>
      </c>
      <c r="CL7">
        <v>2720</v>
      </c>
      <c r="CM7">
        <v>2120</v>
      </c>
      <c r="CN7">
        <v>1755</v>
      </c>
      <c r="CO7">
        <v>4045</v>
      </c>
      <c r="CP7">
        <v>21500</v>
      </c>
      <c r="CQ7">
        <v>6095</v>
      </c>
      <c r="CR7">
        <v>4705</v>
      </c>
      <c r="CS7">
        <v>11740</v>
      </c>
      <c r="CT7">
        <v>3260</v>
      </c>
      <c r="CU7">
        <v>1610</v>
      </c>
      <c r="CV7">
        <v>3225</v>
      </c>
      <c r="CW7">
        <v>1985</v>
      </c>
      <c r="CX7">
        <v>3280</v>
      </c>
      <c r="CY7">
        <v>2930</v>
      </c>
      <c r="CZ7">
        <v>2400</v>
      </c>
      <c r="DA7">
        <v>3160</v>
      </c>
      <c r="DB7">
        <v>2055</v>
      </c>
      <c r="DC7">
        <v>4670</v>
      </c>
      <c r="DD7">
        <v>5685</v>
      </c>
      <c r="DE7">
        <v>5215</v>
      </c>
      <c r="DF7">
        <v>2000</v>
      </c>
      <c r="DG7">
        <v>2620</v>
      </c>
      <c r="DH7">
        <v>2695</v>
      </c>
      <c r="DI7">
        <v>100</v>
      </c>
      <c r="DJ7">
        <v>3810</v>
      </c>
      <c r="DK7">
        <v>6010</v>
      </c>
      <c r="DL7">
        <v>6975</v>
      </c>
      <c r="DM7">
        <v>4805</v>
      </c>
      <c r="DN7">
        <v>3440</v>
      </c>
      <c r="DO7">
        <v>4365</v>
      </c>
      <c r="DP7">
        <v>3875</v>
      </c>
      <c r="DQ7">
        <v>3215</v>
      </c>
      <c r="DR7">
        <v>2630</v>
      </c>
      <c r="DS7">
        <v>6010</v>
      </c>
      <c r="DT7">
        <v>5265</v>
      </c>
      <c r="DU7">
        <v>1190</v>
      </c>
      <c r="DV7">
        <v>2510</v>
      </c>
      <c r="DW7">
        <v>3685</v>
      </c>
      <c r="DX7">
        <v>2565</v>
      </c>
      <c r="DY7">
        <v>4445</v>
      </c>
      <c r="DZ7">
        <v>11225</v>
      </c>
      <c r="EA7">
        <v>3510</v>
      </c>
      <c r="EB7">
        <v>3435</v>
      </c>
      <c r="EC7">
        <v>3240</v>
      </c>
      <c r="ED7">
        <v>4195</v>
      </c>
      <c r="EE7">
        <v>29315</v>
      </c>
      <c r="EF7">
        <v>10325</v>
      </c>
      <c r="EG7">
        <v>10980</v>
      </c>
      <c r="EH7">
        <v>5300</v>
      </c>
      <c r="EI7">
        <v>5810</v>
      </c>
      <c r="EJ7">
        <v>47985</v>
      </c>
      <c r="EK7">
        <v>8555</v>
      </c>
      <c r="EL7">
        <v>5020</v>
      </c>
      <c r="EM7">
        <v>9625</v>
      </c>
      <c r="EN7">
        <v>4060</v>
      </c>
      <c r="EO7">
        <v>12200</v>
      </c>
      <c r="EP7">
        <v>5220</v>
      </c>
      <c r="EQ7">
        <v>36545</v>
      </c>
      <c r="ER7">
        <v>6495</v>
      </c>
      <c r="ES7">
        <v>18895</v>
      </c>
      <c r="ET7">
        <v>27955</v>
      </c>
      <c r="EU7">
        <v>8280</v>
      </c>
      <c r="EV7">
        <v>55</v>
      </c>
      <c r="EW7">
        <v>3780</v>
      </c>
      <c r="EX7">
        <v>6085</v>
      </c>
      <c r="EY7">
        <v>5540</v>
      </c>
      <c r="EZ7">
        <v>3120</v>
      </c>
      <c r="FA7">
        <v>30545</v>
      </c>
      <c r="FB7">
        <v>8155</v>
      </c>
      <c r="FC7">
        <v>4385</v>
      </c>
    </row>
    <row r="8" spans="1:159" x14ac:dyDescent="0.2">
      <c r="A8">
        <v>7210510</v>
      </c>
      <c r="B8">
        <v>2016</v>
      </c>
      <c r="C8" t="s">
        <v>209</v>
      </c>
      <c r="D8" t="s">
        <v>703</v>
      </c>
      <c r="E8" t="s">
        <v>711</v>
      </c>
      <c r="F8" t="s">
        <v>705</v>
      </c>
      <c r="G8" t="s">
        <v>701</v>
      </c>
      <c r="H8">
        <v>1805</v>
      </c>
      <c r="I8">
        <v>5725</v>
      </c>
      <c r="J8">
        <v>735</v>
      </c>
      <c r="K8">
        <v>2100</v>
      </c>
      <c r="L8">
        <v>1455</v>
      </c>
      <c r="M8">
        <v>725</v>
      </c>
      <c r="N8">
        <v>2080</v>
      </c>
      <c r="O8">
        <v>675</v>
      </c>
      <c r="P8">
        <v>650</v>
      </c>
      <c r="Q8">
        <v>640</v>
      </c>
      <c r="R8">
        <v>955</v>
      </c>
      <c r="S8">
        <v>2305</v>
      </c>
      <c r="T8">
        <v>520</v>
      </c>
      <c r="U8">
        <v>690</v>
      </c>
      <c r="V8">
        <v>1860</v>
      </c>
      <c r="W8">
        <v>550</v>
      </c>
      <c r="X8">
        <v>4695</v>
      </c>
      <c r="Y8">
        <v>3005</v>
      </c>
      <c r="Z8">
        <v>1170</v>
      </c>
      <c r="AA8">
        <v>1825</v>
      </c>
      <c r="AB8">
        <v>1245</v>
      </c>
      <c r="AC8">
        <v>680</v>
      </c>
      <c r="AD8">
        <v>1370</v>
      </c>
      <c r="AE8">
        <v>815</v>
      </c>
      <c r="AF8">
        <v>120</v>
      </c>
      <c r="AG8">
        <v>765</v>
      </c>
      <c r="AH8">
        <v>2480</v>
      </c>
      <c r="AI8">
        <v>620</v>
      </c>
      <c r="AJ8">
        <v>1185</v>
      </c>
      <c r="AK8">
        <v>760</v>
      </c>
      <c r="AL8">
        <v>1310</v>
      </c>
      <c r="AM8">
        <v>680</v>
      </c>
      <c r="AN8">
        <v>1245</v>
      </c>
      <c r="AO8">
        <v>1005</v>
      </c>
      <c r="AP8">
        <v>1305</v>
      </c>
      <c r="AQ8">
        <v>2960</v>
      </c>
      <c r="AR8">
        <v>695</v>
      </c>
      <c r="AS8">
        <v>790</v>
      </c>
      <c r="AT8">
        <v>510</v>
      </c>
      <c r="AU8">
        <v>1405</v>
      </c>
      <c r="AV8">
        <v>2490</v>
      </c>
      <c r="AW8">
        <v>535</v>
      </c>
      <c r="AX8">
        <v>3265</v>
      </c>
      <c r="AY8">
        <v>185</v>
      </c>
      <c r="AZ8">
        <v>1525</v>
      </c>
      <c r="BA8">
        <v>3530</v>
      </c>
      <c r="BB8">
        <v>685</v>
      </c>
      <c r="BC8">
        <v>535</v>
      </c>
      <c r="BD8">
        <v>1680</v>
      </c>
      <c r="BE8">
        <v>710</v>
      </c>
      <c r="BF8">
        <v>960</v>
      </c>
      <c r="BG8">
        <v>3440</v>
      </c>
      <c r="BH8">
        <v>1125</v>
      </c>
      <c r="BI8">
        <v>1175</v>
      </c>
      <c r="BJ8">
        <v>1590</v>
      </c>
      <c r="BK8">
        <v>1110</v>
      </c>
      <c r="BL8">
        <v>1545</v>
      </c>
      <c r="BM8">
        <v>650</v>
      </c>
      <c r="BN8">
        <v>3240</v>
      </c>
      <c r="BO8">
        <v>290</v>
      </c>
      <c r="BP8">
        <v>305</v>
      </c>
      <c r="BQ8">
        <v>1125</v>
      </c>
      <c r="BR8">
        <v>1520</v>
      </c>
      <c r="BS8">
        <v>575</v>
      </c>
      <c r="BT8">
        <v>1830</v>
      </c>
      <c r="BU8">
        <v>1640</v>
      </c>
      <c r="BV8">
        <v>3515</v>
      </c>
      <c r="BW8">
        <v>605</v>
      </c>
      <c r="BX8">
        <v>3155</v>
      </c>
      <c r="BY8">
        <v>1330</v>
      </c>
      <c r="BZ8">
        <v>135</v>
      </c>
      <c r="CA8">
        <v>3645</v>
      </c>
      <c r="CB8">
        <v>665</v>
      </c>
      <c r="CC8">
        <v>2100</v>
      </c>
      <c r="CD8">
        <v>4395</v>
      </c>
      <c r="CE8">
        <v>2190</v>
      </c>
      <c r="CF8">
        <v>2835</v>
      </c>
      <c r="CG8">
        <v>375</v>
      </c>
      <c r="CH8">
        <v>195</v>
      </c>
      <c r="CI8">
        <v>700</v>
      </c>
      <c r="CJ8">
        <v>460</v>
      </c>
      <c r="CK8">
        <v>345</v>
      </c>
      <c r="CL8">
        <v>715</v>
      </c>
      <c r="CM8">
        <v>615</v>
      </c>
      <c r="CN8">
        <v>400</v>
      </c>
      <c r="CO8">
        <v>320</v>
      </c>
      <c r="CP8">
        <v>7190</v>
      </c>
      <c r="CQ8">
        <v>870</v>
      </c>
      <c r="CR8">
        <v>290</v>
      </c>
      <c r="CS8">
        <v>3695</v>
      </c>
      <c r="CT8">
        <v>455</v>
      </c>
      <c r="CU8">
        <v>360</v>
      </c>
      <c r="CV8">
        <v>360</v>
      </c>
      <c r="CW8">
        <v>660</v>
      </c>
      <c r="CX8">
        <v>1055</v>
      </c>
      <c r="CY8">
        <v>450</v>
      </c>
      <c r="CZ8">
        <v>1045</v>
      </c>
      <c r="DA8">
        <v>500</v>
      </c>
      <c r="DB8">
        <v>480</v>
      </c>
      <c r="DC8">
        <v>480</v>
      </c>
      <c r="DD8">
        <v>1165</v>
      </c>
      <c r="DE8">
        <v>1430</v>
      </c>
      <c r="DF8">
        <v>490</v>
      </c>
      <c r="DG8">
        <v>545</v>
      </c>
      <c r="DH8">
        <v>1490</v>
      </c>
      <c r="DI8">
        <v>25</v>
      </c>
      <c r="DJ8">
        <v>995</v>
      </c>
      <c r="DK8">
        <v>760</v>
      </c>
      <c r="DL8">
        <v>840</v>
      </c>
      <c r="DM8">
        <v>1050</v>
      </c>
      <c r="DN8">
        <v>235</v>
      </c>
      <c r="DO8">
        <v>500</v>
      </c>
      <c r="DP8">
        <v>830</v>
      </c>
      <c r="DQ8">
        <v>1135</v>
      </c>
      <c r="DR8">
        <v>545</v>
      </c>
      <c r="DS8">
        <v>945</v>
      </c>
      <c r="DT8">
        <v>1005</v>
      </c>
      <c r="DU8">
        <v>380</v>
      </c>
      <c r="DV8">
        <v>855</v>
      </c>
      <c r="DW8">
        <v>365</v>
      </c>
      <c r="DX8">
        <v>390</v>
      </c>
      <c r="DY8">
        <v>535</v>
      </c>
      <c r="DZ8">
        <v>1070</v>
      </c>
      <c r="EA8">
        <v>1635</v>
      </c>
      <c r="EB8">
        <v>1120</v>
      </c>
      <c r="EC8">
        <v>975</v>
      </c>
      <c r="ED8">
        <v>535</v>
      </c>
      <c r="EE8">
        <v>2560</v>
      </c>
      <c r="EF8">
        <v>1540</v>
      </c>
      <c r="EG8">
        <v>2505</v>
      </c>
      <c r="EH8">
        <v>1260</v>
      </c>
      <c r="EI8">
        <v>420</v>
      </c>
      <c r="EJ8">
        <v>3960</v>
      </c>
      <c r="EK8">
        <v>820</v>
      </c>
      <c r="EL8">
        <v>1395</v>
      </c>
      <c r="EM8">
        <v>650</v>
      </c>
      <c r="EN8">
        <v>1075</v>
      </c>
      <c r="EO8">
        <v>5665</v>
      </c>
      <c r="EP8">
        <v>380</v>
      </c>
      <c r="EQ8">
        <v>7925</v>
      </c>
      <c r="ER8">
        <v>1515</v>
      </c>
      <c r="ES8">
        <v>4575</v>
      </c>
      <c r="ET8">
        <v>2555</v>
      </c>
      <c r="EU8">
        <v>1710</v>
      </c>
      <c r="EV8">
        <v>5</v>
      </c>
      <c r="EW8">
        <v>535</v>
      </c>
      <c r="EX8">
        <v>365</v>
      </c>
      <c r="EY8">
        <v>600</v>
      </c>
      <c r="EZ8">
        <v>755</v>
      </c>
      <c r="FA8">
        <v>2185</v>
      </c>
      <c r="FB8">
        <v>1260</v>
      </c>
      <c r="FC8">
        <v>1350</v>
      </c>
    </row>
    <row r="9" spans="1:159" x14ac:dyDescent="0.2">
      <c r="A9">
        <v>7310410</v>
      </c>
      <c r="B9">
        <v>2016</v>
      </c>
      <c r="C9" t="s">
        <v>210</v>
      </c>
      <c r="D9" t="s">
        <v>703</v>
      </c>
      <c r="E9" t="s">
        <v>711</v>
      </c>
      <c r="F9" t="s">
        <v>705</v>
      </c>
      <c r="G9" t="s">
        <v>701</v>
      </c>
      <c r="H9">
        <v>800</v>
      </c>
      <c r="I9">
        <v>645</v>
      </c>
      <c r="J9">
        <v>105</v>
      </c>
      <c r="K9">
        <v>220</v>
      </c>
      <c r="L9">
        <v>245</v>
      </c>
      <c r="M9">
        <v>65</v>
      </c>
      <c r="N9">
        <v>290</v>
      </c>
      <c r="O9">
        <v>85</v>
      </c>
      <c r="P9">
        <v>30</v>
      </c>
      <c r="Q9">
        <v>40</v>
      </c>
      <c r="R9">
        <v>115</v>
      </c>
      <c r="S9">
        <v>1195</v>
      </c>
      <c r="T9">
        <v>35</v>
      </c>
      <c r="U9">
        <v>25</v>
      </c>
      <c r="V9">
        <v>550</v>
      </c>
      <c r="W9">
        <v>10</v>
      </c>
      <c r="X9">
        <v>495</v>
      </c>
      <c r="Y9">
        <v>480</v>
      </c>
      <c r="Z9">
        <v>55</v>
      </c>
      <c r="AA9">
        <v>165</v>
      </c>
      <c r="AB9">
        <v>100</v>
      </c>
      <c r="AC9">
        <v>120</v>
      </c>
      <c r="AD9">
        <v>30</v>
      </c>
      <c r="AE9">
        <v>70</v>
      </c>
      <c r="AF9">
        <v>220</v>
      </c>
      <c r="AG9">
        <v>35</v>
      </c>
      <c r="AH9">
        <v>570</v>
      </c>
      <c r="AI9">
        <v>20</v>
      </c>
      <c r="AJ9">
        <v>165</v>
      </c>
      <c r="AK9">
        <v>180</v>
      </c>
      <c r="AL9">
        <v>35</v>
      </c>
      <c r="AM9">
        <v>480</v>
      </c>
      <c r="AN9">
        <v>280</v>
      </c>
      <c r="AO9">
        <v>45</v>
      </c>
      <c r="AP9">
        <v>680</v>
      </c>
      <c r="AQ9">
        <v>650</v>
      </c>
      <c r="AR9">
        <v>645</v>
      </c>
      <c r="AS9">
        <v>35</v>
      </c>
      <c r="AT9">
        <v>265</v>
      </c>
      <c r="AU9">
        <v>1270</v>
      </c>
      <c r="AV9">
        <v>50</v>
      </c>
      <c r="AW9">
        <v>375</v>
      </c>
      <c r="AX9">
        <v>245</v>
      </c>
      <c r="AY9">
        <v>275</v>
      </c>
      <c r="AZ9">
        <v>125</v>
      </c>
      <c r="BA9">
        <v>545</v>
      </c>
      <c r="BB9">
        <v>40</v>
      </c>
      <c r="BC9">
        <v>70</v>
      </c>
      <c r="BD9">
        <v>135</v>
      </c>
      <c r="BE9">
        <v>45</v>
      </c>
      <c r="BF9">
        <v>25</v>
      </c>
      <c r="BG9">
        <v>720</v>
      </c>
      <c r="BH9">
        <v>345</v>
      </c>
      <c r="BI9">
        <v>80</v>
      </c>
      <c r="BJ9">
        <v>90</v>
      </c>
      <c r="BK9">
        <v>75</v>
      </c>
      <c r="BL9">
        <v>90</v>
      </c>
      <c r="BM9">
        <v>190</v>
      </c>
      <c r="BN9">
        <v>795</v>
      </c>
      <c r="BO9">
        <v>105</v>
      </c>
      <c r="BP9">
        <v>35</v>
      </c>
      <c r="BQ9">
        <v>80</v>
      </c>
      <c r="BR9">
        <v>105</v>
      </c>
      <c r="BS9">
        <v>25</v>
      </c>
      <c r="BT9">
        <v>60</v>
      </c>
      <c r="BU9">
        <v>100</v>
      </c>
      <c r="BV9">
        <v>185</v>
      </c>
      <c r="BW9">
        <v>45</v>
      </c>
      <c r="BX9">
        <v>50</v>
      </c>
      <c r="BY9">
        <v>25</v>
      </c>
      <c r="BZ9">
        <v>10</v>
      </c>
      <c r="CA9">
        <v>385</v>
      </c>
      <c r="CB9">
        <v>95</v>
      </c>
      <c r="CC9">
        <v>1325</v>
      </c>
      <c r="CD9">
        <v>300</v>
      </c>
      <c r="CE9">
        <v>100</v>
      </c>
      <c r="CF9">
        <v>330</v>
      </c>
      <c r="CG9">
        <v>170</v>
      </c>
      <c r="CH9">
        <v>70</v>
      </c>
      <c r="CI9">
        <v>70</v>
      </c>
      <c r="CJ9">
        <v>95</v>
      </c>
      <c r="CK9">
        <v>60</v>
      </c>
      <c r="CL9">
        <v>75</v>
      </c>
      <c r="CM9">
        <v>815</v>
      </c>
      <c r="CN9">
        <v>325</v>
      </c>
      <c r="CO9">
        <v>30</v>
      </c>
      <c r="CP9">
        <v>140</v>
      </c>
      <c r="CQ9">
        <v>1000</v>
      </c>
      <c r="CR9">
        <v>155</v>
      </c>
      <c r="CS9">
        <v>125</v>
      </c>
      <c r="CT9">
        <v>350</v>
      </c>
      <c r="CU9">
        <v>30</v>
      </c>
      <c r="CV9">
        <v>10</v>
      </c>
      <c r="CW9">
        <v>120</v>
      </c>
      <c r="CX9">
        <v>95</v>
      </c>
      <c r="CY9">
        <v>15</v>
      </c>
      <c r="CZ9">
        <v>270</v>
      </c>
      <c r="DA9">
        <v>205</v>
      </c>
      <c r="DB9">
        <v>90</v>
      </c>
      <c r="DC9">
        <v>5</v>
      </c>
      <c r="DD9">
        <v>120</v>
      </c>
      <c r="DE9">
        <v>635</v>
      </c>
      <c r="DF9">
        <v>180</v>
      </c>
      <c r="DG9">
        <v>25</v>
      </c>
      <c r="DH9">
        <v>270</v>
      </c>
      <c r="DI9">
        <v>0</v>
      </c>
      <c r="DJ9">
        <v>165</v>
      </c>
      <c r="DK9">
        <v>205</v>
      </c>
      <c r="DL9">
        <v>35</v>
      </c>
      <c r="DM9">
        <v>55</v>
      </c>
      <c r="DN9">
        <v>10</v>
      </c>
      <c r="DO9">
        <v>360</v>
      </c>
      <c r="DP9">
        <v>40</v>
      </c>
      <c r="DQ9">
        <v>95</v>
      </c>
      <c r="DR9">
        <v>5</v>
      </c>
      <c r="DS9">
        <v>0</v>
      </c>
      <c r="DT9">
        <v>115</v>
      </c>
      <c r="DU9">
        <v>535</v>
      </c>
      <c r="DV9">
        <v>355</v>
      </c>
      <c r="DW9">
        <v>65</v>
      </c>
      <c r="DX9">
        <v>60</v>
      </c>
      <c r="DY9">
        <v>85</v>
      </c>
      <c r="DZ9">
        <v>560</v>
      </c>
      <c r="EA9">
        <v>205</v>
      </c>
      <c r="EB9">
        <v>45</v>
      </c>
      <c r="EC9">
        <v>75</v>
      </c>
      <c r="ED9">
        <v>15</v>
      </c>
      <c r="EE9">
        <v>250</v>
      </c>
      <c r="EF9">
        <v>0</v>
      </c>
      <c r="EG9">
        <v>340</v>
      </c>
      <c r="EH9">
        <v>285</v>
      </c>
      <c r="EI9">
        <v>25</v>
      </c>
      <c r="EJ9">
        <v>550</v>
      </c>
      <c r="EK9">
        <v>155</v>
      </c>
      <c r="EL9">
        <v>340</v>
      </c>
      <c r="EM9">
        <v>455</v>
      </c>
      <c r="EN9">
        <v>220</v>
      </c>
      <c r="EO9">
        <v>175</v>
      </c>
      <c r="EP9">
        <v>25</v>
      </c>
      <c r="EQ9">
        <v>995</v>
      </c>
      <c r="ER9">
        <v>25</v>
      </c>
      <c r="ES9">
        <v>740</v>
      </c>
      <c r="ET9">
        <v>670</v>
      </c>
      <c r="EU9">
        <v>885</v>
      </c>
      <c r="EV9">
        <v>5</v>
      </c>
      <c r="EW9">
        <v>25</v>
      </c>
      <c r="EX9">
        <v>125</v>
      </c>
      <c r="EY9">
        <v>205</v>
      </c>
      <c r="EZ9">
        <v>30</v>
      </c>
      <c r="FA9">
        <v>1235</v>
      </c>
      <c r="FB9">
        <v>85</v>
      </c>
      <c r="FC9">
        <v>190</v>
      </c>
    </row>
    <row r="10" spans="1:159" x14ac:dyDescent="0.2">
      <c r="A10">
        <v>7410301</v>
      </c>
      <c r="B10">
        <v>2016</v>
      </c>
      <c r="C10" t="s">
        <v>713</v>
      </c>
      <c r="D10" t="s">
        <v>703</v>
      </c>
      <c r="E10" t="s">
        <v>711</v>
      </c>
      <c r="F10" t="s">
        <v>714</v>
      </c>
      <c r="G10" t="s">
        <v>701</v>
      </c>
      <c r="H10">
        <v>340</v>
      </c>
      <c r="I10">
        <v>0</v>
      </c>
      <c r="J10">
        <v>0</v>
      </c>
      <c r="K10">
        <v>0</v>
      </c>
      <c r="L10">
        <v>150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195</v>
      </c>
      <c r="T10">
        <v>70</v>
      </c>
      <c r="U10">
        <v>0</v>
      </c>
      <c r="V10">
        <v>0</v>
      </c>
      <c r="W10">
        <v>0</v>
      </c>
      <c r="X10">
        <v>0</v>
      </c>
      <c r="Y10">
        <v>450</v>
      </c>
      <c r="Z10">
        <v>0</v>
      </c>
      <c r="AA10">
        <v>65</v>
      </c>
      <c r="AB10">
        <v>0</v>
      </c>
      <c r="AC10">
        <v>0</v>
      </c>
      <c r="AD10">
        <v>0</v>
      </c>
      <c r="AE10">
        <v>80</v>
      </c>
      <c r="AF10">
        <v>0</v>
      </c>
      <c r="AG10">
        <v>110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85</v>
      </c>
      <c r="AN10">
        <v>0</v>
      </c>
      <c r="AO10">
        <v>0</v>
      </c>
      <c r="AP10">
        <v>0</v>
      </c>
      <c r="AQ10">
        <v>0</v>
      </c>
      <c r="AR10">
        <v>140</v>
      </c>
      <c r="AS10">
        <v>0</v>
      </c>
      <c r="AT10">
        <v>0</v>
      </c>
      <c r="AU10">
        <v>0</v>
      </c>
      <c r="AV10">
        <v>55</v>
      </c>
      <c r="AW10">
        <v>95</v>
      </c>
      <c r="AX10">
        <v>235</v>
      </c>
      <c r="AY10">
        <v>140</v>
      </c>
      <c r="AZ10">
        <v>0</v>
      </c>
      <c r="BA10">
        <v>365</v>
      </c>
      <c r="BB10">
        <v>45</v>
      </c>
      <c r="BC10">
        <v>50</v>
      </c>
      <c r="BD10">
        <v>495</v>
      </c>
      <c r="BE10">
        <v>0</v>
      </c>
      <c r="BF10">
        <v>0</v>
      </c>
      <c r="BG10">
        <v>610</v>
      </c>
      <c r="BH10">
        <v>235</v>
      </c>
      <c r="BI10">
        <v>190</v>
      </c>
      <c r="BJ10">
        <v>155</v>
      </c>
      <c r="BK10">
        <v>70</v>
      </c>
      <c r="BL10">
        <v>145</v>
      </c>
      <c r="BM10">
        <v>65</v>
      </c>
      <c r="BN10">
        <v>0</v>
      </c>
      <c r="BO10">
        <v>0</v>
      </c>
      <c r="BP10">
        <v>50</v>
      </c>
      <c r="BQ10">
        <v>85</v>
      </c>
      <c r="BR10">
        <v>285</v>
      </c>
      <c r="BS10">
        <v>0</v>
      </c>
      <c r="BT10">
        <v>110</v>
      </c>
      <c r="BU10">
        <v>175</v>
      </c>
      <c r="BV10">
        <v>100</v>
      </c>
      <c r="BW10">
        <v>0</v>
      </c>
      <c r="BX10">
        <v>0</v>
      </c>
      <c r="BY10">
        <v>155</v>
      </c>
      <c r="BZ10">
        <v>0</v>
      </c>
      <c r="CA10">
        <v>110</v>
      </c>
      <c r="CB10">
        <v>0</v>
      </c>
      <c r="CC10">
        <v>0</v>
      </c>
      <c r="CD10">
        <v>710</v>
      </c>
      <c r="CE10">
        <v>0</v>
      </c>
      <c r="CF10">
        <v>0</v>
      </c>
      <c r="CG10">
        <v>45</v>
      </c>
      <c r="CH10">
        <v>0</v>
      </c>
      <c r="CI10">
        <v>120</v>
      </c>
      <c r="CJ10">
        <v>0</v>
      </c>
      <c r="CK10">
        <v>0</v>
      </c>
      <c r="CL10">
        <v>70</v>
      </c>
      <c r="CM10">
        <v>70</v>
      </c>
      <c r="CN10">
        <v>70</v>
      </c>
      <c r="CO10">
        <v>0</v>
      </c>
      <c r="CP10">
        <v>675</v>
      </c>
      <c r="CQ10">
        <v>75</v>
      </c>
      <c r="CR10">
        <v>100</v>
      </c>
      <c r="CS10">
        <v>235</v>
      </c>
      <c r="CT10">
        <v>70</v>
      </c>
      <c r="CU10">
        <v>70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45</v>
      </c>
      <c r="DH10">
        <v>0</v>
      </c>
      <c r="DI10">
        <v>0</v>
      </c>
      <c r="DJ10">
        <v>155</v>
      </c>
      <c r="DK10">
        <v>105</v>
      </c>
      <c r="DL10">
        <v>95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90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150</v>
      </c>
      <c r="EA10">
        <v>0</v>
      </c>
      <c r="EB10">
        <v>30</v>
      </c>
      <c r="EC10">
        <v>110</v>
      </c>
      <c r="ED10">
        <v>0</v>
      </c>
      <c r="EE10">
        <v>375</v>
      </c>
      <c r="EF10">
        <v>0</v>
      </c>
      <c r="EG10">
        <v>275</v>
      </c>
      <c r="EH10">
        <v>0</v>
      </c>
      <c r="EI10">
        <v>5</v>
      </c>
      <c r="EJ10">
        <v>0</v>
      </c>
      <c r="EK10">
        <v>135</v>
      </c>
      <c r="EL10">
        <v>705</v>
      </c>
      <c r="EM10">
        <v>155</v>
      </c>
      <c r="EN10">
        <v>0</v>
      </c>
      <c r="EO10">
        <v>0</v>
      </c>
      <c r="EP10">
        <v>30</v>
      </c>
      <c r="EQ10">
        <v>800</v>
      </c>
      <c r="ER10">
        <v>0</v>
      </c>
      <c r="ES10">
        <v>0</v>
      </c>
      <c r="ET10">
        <v>290</v>
      </c>
      <c r="EU10">
        <v>0</v>
      </c>
      <c r="EV10">
        <v>0</v>
      </c>
      <c r="EW10">
        <v>0</v>
      </c>
      <c r="EX10">
        <v>0</v>
      </c>
      <c r="EY10">
        <v>130</v>
      </c>
      <c r="EZ10">
        <v>110</v>
      </c>
      <c r="FA10">
        <v>1800</v>
      </c>
      <c r="FB10">
        <v>0</v>
      </c>
      <c r="FC10">
        <v>0</v>
      </c>
    </row>
    <row r="11" spans="1:159" x14ac:dyDescent="0.2">
      <c r="A11">
        <v>7450109</v>
      </c>
      <c r="B11">
        <v>2016</v>
      </c>
      <c r="C11" t="s">
        <v>211</v>
      </c>
      <c r="D11" t="s">
        <v>703</v>
      </c>
      <c r="E11" t="s">
        <v>711</v>
      </c>
      <c r="F11" t="s">
        <v>705</v>
      </c>
      <c r="G11" t="s">
        <v>701</v>
      </c>
      <c r="H11">
        <v>355</v>
      </c>
      <c r="I11">
        <v>425</v>
      </c>
      <c r="J11">
        <v>215</v>
      </c>
      <c r="K11">
        <v>275</v>
      </c>
      <c r="L11">
        <v>285</v>
      </c>
      <c r="M11">
        <v>115</v>
      </c>
      <c r="N11">
        <v>485</v>
      </c>
      <c r="O11">
        <v>80</v>
      </c>
      <c r="P11">
        <v>140</v>
      </c>
      <c r="Q11">
        <v>60</v>
      </c>
      <c r="R11">
        <v>135</v>
      </c>
      <c r="S11">
        <v>540</v>
      </c>
      <c r="T11">
        <v>175</v>
      </c>
      <c r="U11">
        <v>230</v>
      </c>
      <c r="V11">
        <v>170</v>
      </c>
      <c r="W11">
        <v>135</v>
      </c>
      <c r="X11">
        <v>1330</v>
      </c>
      <c r="Y11">
        <v>370</v>
      </c>
      <c r="Z11">
        <v>85</v>
      </c>
      <c r="AA11">
        <v>130</v>
      </c>
      <c r="AB11">
        <v>740</v>
      </c>
      <c r="AC11">
        <v>235</v>
      </c>
      <c r="AD11">
        <v>210</v>
      </c>
      <c r="AE11">
        <v>155</v>
      </c>
      <c r="AF11">
        <v>65</v>
      </c>
      <c r="AG11">
        <v>145</v>
      </c>
      <c r="AH11">
        <v>620</v>
      </c>
      <c r="AI11">
        <v>140</v>
      </c>
      <c r="AJ11">
        <v>155</v>
      </c>
      <c r="AK11">
        <v>100</v>
      </c>
      <c r="AL11">
        <v>335</v>
      </c>
      <c r="AM11">
        <v>100</v>
      </c>
      <c r="AN11">
        <v>190</v>
      </c>
      <c r="AO11">
        <v>555</v>
      </c>
      <c r="AP11">
        <v>255</v>
      </c>
      <c r="AQ11">
        <v>315</v>
      </c>
      <c r="AR11">
        <v>185</v>
      </c>
      <c r="AS11">
        <v>255</v>
      </c>
      <c r="AT11">
        <v>175</v>
      </c>
      <c r="AU11">
        <v>390</v>
      </c>
      <c r="AV11">
        <v>440</v>
      </c>
      <c r="AW11">
        <v>105</v>
      </c>
      <c r="AX11">
        <v>550</v>
      </c>
      <c r="AY11">
        <v>110</v>
      </c>
      <c r="AZ11">
        <v>200</v>
      </c>
      <c r="BA11">
        <v>875</v>
      </c>
      <c r="BB11">
        <v>95</v>
      </c>
      <c r="BC11">
        <v>95</v>
      </c>
      <c r="BD11">
        <v>260</v>
      </c>
      <c r="BE11">
        <v>145</v>
      </c>
      <c r="BF11">
        <v>875</v>
      </c>
      <c r="BG11">
        <v>785</v>
      </c>
      <c r="BH11">
        <v>125</v>
      </c>
      <c r="BI11">
        <v>390</v>
      </c>
      <c r="BJ11">
        <v>245</v>
      </c>
      <c r="BK11">
        <v>155</v>
      </c>
      <c r="BL11">
        <v>315</v>
      </c>
      <c r="BM11">
        <v>260</v>
      </c>
      <c r="BN11">
        <v>325</v>
      </c>
      <c r="BO11">
        <v>50</v>
      </c>
      <c r="BP11">
        <v>85</v>
      </c>
      <c r="BQ11">
        <v>520</v>
      </c>
      <c r="BR11">
        <v>340</v>
      </c>
      <c r="BS11">
        <v>100</v>
      </c>
      <c r="BT11">
        <v>960</v>
      </c>
      <c r="BU11">
        <v>445</v>
      </c>
      <c r="BV11">
        <v>455</v>
      </c>
      <c r="BW11">
        <v>190</v>
      </c>
      <c r="BX11">
        <v>345</v>
      </c>
      <c r="BY11">
        <v>200</v>
      </c>
      <c r="BZ11">
        <v>35</v>
      </c>
      <c r="CA11">
        <v>265</v>
      </c>
      <c r="CB11">
        <v>95</v>
      </c>
      <c r="CC11">
        <v>385</v>
      </c>
      <c r="CD11">
        <v>650</v>
      </c>
      <c r="CE11">
        <v>345</v>
      </c>
      <c r="CF11">
        <v>555</v>
      </c>
      <c r="CG11">
        <v>120</v>
      </c>
      <c r="CH11">
        <v>500</v>
      </c>
      <c r="CI11">
        <v>190</v>
      </c>
      <c r="CJ11">
        <v>65</v>
      </c>
      <c r="CK11">
        <v>65</v>
      </c>
      <c r="CL11">
        <v>80</v>
      </c>
      <c r="CM11">
        <v>115</v>
      </c>
      <c r="CN11">
        <v>165</v>
      </c>
      <c r="CO11">
        <v>55</v>
      </c>
      <c r="CP11">
        <v>1695</v>
      </c>
      <c r="CQ11">
        <v>105</v>
      </c>
      <c r="CR11">
        <v>140</v>
      </c>
      <c r="CS11">
        <v>545</v>
      </c>
      <c r="CT11">
        <v>85</v>
      </c>
      <c r="CU11">
        <v>35</v>
      </c>
      <c r="CV11">
        <v>65</v>
      </c>
      <c r="CW11">
        <v>120</v>
      </c>
      <c r="CX11">
        <v>275</v>
      </c>
      <c r="CY11">
        <v>275</v>
      </c>
      <c r="CZ11">
        <v>130</v>
      </c>
      <c r="DA11">
        <v>95</v>
      </c>
      <c r="DB11">
        <v>145</v>
      </c>
      <c r="DC11">
        <v>430</v>
      </c>
      <c r="DD11">
        <v>105</v>
      </c>
      <c r="DE11">
        <v>185</v>
      </c>
      <c r="DF11">
        <v>75</v>
      </c>
      <c r="DG11">
        <v>185</v>
      </c>
      <c r="DH11">
        <v>200</v>
      </c>
      <c r="DI11">
        <v>10</v>
      </c>
      <c r="DJ11">
        <v>125</v>
      </c>
      <c r="DK11">
        <v>425</v>
      </c>
      <c r="DL11">
        <v>120</v>
      </c>
      <c r="DM11">
        <v>200</v>
      </c>
      <c r="DN11">
        <v>95</v>
      </c>
      <c r="DO11">
        <v>110</v>
      </c>
      <c r="DP11">
        <v>230</v>
      </c>
      <c r="DQ11">
        <v>170</v>
      </c>
      <c r="DR11">
        <v>70</v>
      </c>
      <c r="DS11">
        <v>465</v>
      </c>
      <c r="DT11">
        <v>220</v>
      </c>
      <c r="DU11">
        <v>200</v>
      </c>
      <c r="DV11">
        <v>170</v>
      </c>
      <c r="DW11">
        <v>85</v>
      </c>
      <c r="DX11">
        <v>160</v>
      </c>
      <c r="DY11">
        <v>65</v>
      </c>
      <c r="DZ11">
        <v>300</v>
      </c>
      <c r="EA11">
        <v>160</v>
      </c>
      <c r="EB11">
        <v>140</v>
      </c>
      <c r="EC11">
        <v>155</v>
      </c>
      <c r="ED11">
        <v>70</v>
      </c>
      <c r="EE11">
        <v>520</v>
      </c>
      <c r="EF11">
        <v>185</v>
      </c>
      <c r="EG11">
        <v>440</v>
      </c>
      <c r="EH11">
        <v>440</v>
      </c>
      <c r="EI11">
        <v>185</v>
      </c>
      <c r="EJ11">
        <v>805</v>
      </c>
      <c r="EK11">
        <v>115</v>
      </c>
      <c r="EL11">
        <v>175</v>
      </c>
      <c r="EM11">
        <v>255</v>
      </c>
      <c r="EN11">
        <v>335</v>
      </c>
      <c r="EO11">
        <v>360</v>
      </c>
      <c r="EP11">
        <v>170</v>
      </c>
      <c r="EQ11">
        <v>1625</v>
      </c>
      <c r="ER11">
        <v>185</v>
      </c>
      <c r="ES11">
        <v>505</v>
      </c>
      <c r="ET11">
        <v>565</v>
      </c>
      <c r="EU11">
        <v>280</v>
      </c>
      <c r="EV11">
        <v>0</v>
      </c>
      <c r="EW11">
        <v>215</v>
      </c>
      <c r="EX11">
        <v>250</v>
      </c>
      <c r="EY11">
        <v>60</v>
      </c>
      <c r="EZ11">
        <v>520</v>
      </c>
      <c r="FA11">
        <v>365</v>
      </c>
      <c r="FB11">
        <v>290</v>
      </c>
      <c r="FC11">
        <v>230</v>
      </c>
    </row>
    <row r="12" spans="1:159" x14ac:dyDescent="0.2">
      <c r="A12">
        <v>7450209</v>
      </c>
      <c r="B12">
        <v>2016</v>
      </c>
      <c r="C12" t="s">
        <v>211</v>
      </c>
      <c r="D12" t="s">
        <v>703</v>
      </c>
      <c r="E12" t="s">
        <v>711</v>
      </c>
      <c r="F12" t="s">
        <v>705</v>
      </c>
      <c r="G12" t="s">
        <v>701</v>
      </c>
      <c r="H12">
        <v>305</v>
      </c>
      <c r="I12">
        <v>400</v>
      </c>
      <c r="J12">
        <v>185</v>
      </c>
      <c r="K12">
        <v>220</v>
      </c>
      <c r="L12">
        <v>265</v>
      </c>
      <c r="M12">
        <v>95</v>
      </c>
      <c r="N12">
        <v>380</v>
      </c>
      <c r="O12">
        <v>70</v>
      </c>
      <c r="P12">
        <v>120</v>
      </c>
      <c r="Q12">
        <v>50</v>
      </c>
      <c r="R12">
        <v>120</v>
      </c>
      <c r="S12">
        <v>460</v>
      </c>
      <c r="T12">
        <v>135</v>
      </c>
      <c r="U12">
        <v>205</v>
      </c>
      <c r="V12">
        <v>140</v>
      </c>
      <c r="W12">
        <v>120</v>
      </c>
      <c r="X12">
        <v>1020</v>
      </c>
      <c r="Y12">
        <v>330</v>
      </c>
      <c r="Z12">
        <v>70</v>
      </c>
      <c r="AA12">
        <v>115</v>
      </c>
      <c r="AB12">
        <v>630</v>
      </c>
      <c r="AC12">
        <v>195</v>
      </c>
      <c r="AD12">
        <v>180</v>
      </c>
      <c r="AE12">
        <v>140</v>
      </c>
      <c r="AF12">
        <v>60</v>
      </c>
      <c r="AG12">
        <v>135</v>
      </c>
      <c r="AH12">
        <v>510</v>
      </c>
      <c r="AI12">
        <v>105</v>
      </c>
      <c r="AJ12">
        <v>110</v>
      </c>
      <c r="AK12">
        <v>90</v>
      </c>
      <c r="AL12">
        <v>220</v>
      </c>
      <c r="AM12">
        <v>90</v>
      </c>
      <c r="AN12">
        <v>160</v>
      </c>
      <c r="AO12">
        <v>405</v>
      </c>
      <c r="AP12">
        <v>225</v>
      </c>
      <c r="AQ12">
        <v>275</v>
      </c>
      <c r="AR12">
        <v>170</v>
      </c>
      <c r="AS12">
        <v>205</v>
      </c>
      <c r="AT12">
        <v>140</v>
      </c>
      <c r="AU12">
        <v>310</v>
      </c>
      <c r="AV12">
        <v>390</v>
      </c>
      <c r="AW12">
        <v>100</v>
      </c>
      <c r="AX12">
        <v>465</v>
      </c>
      <c r="AY12">
        <v>70</v>
      </c>
      <c r="AZ12">
        <v>180</v>
      </c>
      <c r="BA12">
        <v>730</v>
      </c>
      <c r="BB12">
        <v>85</v>
      </c>
      <c r="BC12">
        <v>75</v>
      </c>
      <c r="BD12">
        <v>225</v>
      </c>
      <c r="BE12">
        <v>120</v>
      </c>
      <c r="BF12">
        <v>735</v>
      </c>
      <c r="BG12">
        <v>590</v>
      </c>
      <c r="BH12">
        <v>100</v>
      </c>
      <c r="BI12">
        <v>315</v>
      </c>
      <c r="BJ12">
        <v>155</v>
      </c>
      <c r="BK12">
        <v>130</v>
      </c>
      <c r="BL12">
        <v>255</v>
      </c>
      <c r="BM12">
        <v>195</v>
      </c>
      <c r="BN12">
        <v>285</v>
      </c>
      <c r="BO12">
        <v>40</v>
      </c>
      <c r="BP12">
        <v>70</v>
      </c>
      <c r="BQ12">
        <v>460</v>
      </c>
      <c r="BR12">
        <v>275</v>
      </c>
      <c r="BS12">
        <v>60</v>
      </c>
      <c r="BT12">
        <v>730</v>
      </c>
      <c r="BU12">
        <v>325</v>
      </c>
      <c r="BV12">
        <v>350</v>
      </c>
      <c r="BW12">
        <v>170</v>
      </c>
      <c r="BX12">
        <v>300</v>
      </c>
      <c r="BY12">
        <v>185</v>
      </c>
      <c r="BZ12">
        <v>35</v>
      </c>
      <c r="CA12">
        <v>240</v>
      </c>
      <c r="CB12">
        <v>70</v>
      </c>
      <c r="CC12">
        <v>355</v>
      </c>
      <c r="CD12">
        <v>600</v>
      </c>
      <c r="CE12">
        <v>280</v>
      </c>
      <c r="CF12">
        <v>430</v>
      </c>
      <c r="CG12">
        <v>105</v>
      </c>
      <c r="CH12">
        <v>330</v>
      </c>
      <c r="CI12">
        <v>150</v>
      </c>
      <c r="CJ12">
        <v>40</v>
      </c>
      <c r="CK12">
        <v>55</v>
      </c>
      <c r="CL12">
        <v>70</v>
      </c>
      <c r="CM12">
        <v>100</v>
      </c>
      <c r="CN12">
        <v>130</v>
      </c>
      <c r="CO12">
        <v>45</v>
      </c>
      <c r="CP12">
        <v>1370</v>
      </c>
      <c r="CQ12">
        <v>90</v>
      </c>
      <c r="CR12">
        <v>130</v>
      </c>
      <c r="CS12">
        <v>390</v>
      </c>
      <c r="CT12">
        <v>70</v>
      </c>
      <c r="CU12">
        <v>25</v>
      </c>
      <c r="CV12">
        <v>60</v>
      </c>
      <c r="CW12">
        <v>100</v>
      </c>
      <c r="CX12">
        <v>220</v>
      </c>
      <c r="CY12">
        <v>255</v>
      </c>
      <c r="CZ12">
        <v>115</v>
      </c>
      <c r="DA12">
        <v>90</v>
      </c>
      <c r="DB12">
        <v>125</v>
      </c>
      <c r="DC12">
        <v>405</v>
      </c>
      <c r="DD12">
        <v>105</v>
      </c>
      <c r="DE12">
        <v>170</v>
      </c>
      <c r="DF12">
        <v>60</v>
      </c>
      <c r="DG12">
        <v>160</v>
      </c>
      <c r="DH12">
        <v>180</v>
      </c>
      <c r="DI12">
        <v>5</v>
      </c>
      <c r="DJ12">
        <v>100</v>
      </c>
      <c r="DK12">
        <v>295</v>
      </c>
      <c r="DL12">
        <v>105</v>
      </c>
      <c r="DM12">
        <v>165</v>
      </c>
      <c r="DN12">
        <v>90</v>
      </c>
      <c r="DO12">
        <v>95</v>
      </c>
      <c r="DP12">
        <v>215</v>
      </c>
      <c r="DQ12">
        <v>125</v>
      </c>
      <c r="DR12">
        <v>65</v>
      </c>
      <c r="DS12">
        <v>360</v>
      </c>
      <c r="DT12">
        <v>185</v>
      </c>
      <c r="DU12">
        <v>175</v>
      </c>
      <c r="DV12">
        <v>145</v>
      </c>
      <c r="DW12">
        <v>70</v>
      </c>
      <c r="DX12">
        <v>130</v>
      </c>
      <c r="DY12">
        <v>55</v>
      </c>
      <c r="DZ12">
        <v>270</v>
      </c>
      <c r="EA12">
        <v>140</v>
      </c>
      <c r="EB12">
        <v>125</v>
      </c>
      <c r="EC12">
        <v>140</v>
      </c>
      <c r="ED12">
        <v>65</v>
      </c>
      <c r="EE12">
        <v>405</v>
      </c>
      <c r="EF12">
        <v>165</v>
      </c>
      <c r="EG12">
        <v>380</v>
      </c>
      <c r="EH12">
        <v>350</v>
      </c>
      <c r="EI12">
        <v>145</v>
      </c>
      <c r="EJ12">
        <v>650</v>
      </c>
      <c r="EK12">
        <v>90</v>
      </c>
      <c r="EL12">
        <v>135</v>
      </c>
      <c r="EM12">
        <v>230</v>
      </c>
      <c r="EN12">
        <v>275</v>
      </c>
      <c r="EO12">
        <v>305</v>
      </c>
      <c r="EP12">
        <v>145</v>
      </c>
      <c r="EQ12">
        <v>1355</v>
      </c>
      <c r="ER12">
        <v>170</v>
      </c>
      <c r="ES12">
        <v>445</v>
      </c>
      <c r="ET12">
        <v>460</v>
      </c>
      <c r="EU12">
        <v>255</v>
      </c>
      <c r="EV12">
        <v>0</v>
      </c>
      <c r="EW12">
        <v>185</v>
      </c>
      <c r="EX12">
        <v>200</v>
      </c>
      <c r="EY12">
        <v>55</v>
      </c>
      <c r="EZ12">
        <v>430</v>
      </c>
      <c r="FA12">
        <v>315</v>
      </c>
      <c r="FB12">
        <v>245</v>
      </c>
      <c r="FC12">
        <v>175</v>
      </c>
    </row>
    <row r="13" spans="1:159" x14ac:dyDescent="0.2">
      <c r="A13">
        <v>7511207</v>
      </c>
      <c r="B13">
        <v>2016</v>
      </c>
      <c r="C13" t="s">
        <v>212</v>
      </c>
      <c r="D13" t="s">
        <v>710</v>
      </c>
      <c r="E13" t="s">
        <v>711</v>
      </c>
      <c r="F13" t="s">
        <v>705</v>
      </c>
      <c r="G13" t="s">
        <v>701</v>
      </c>
      <c r="H13">
        <v>2525</v>
      </c>
      <c r="I13">
        <v>1820</v>
      </c>
      <c r="J13">
        <v>945</v>
      </c>
      <c r="K13">
        <v>1690</v>
      </c>
      <c r="L13">
        <v>1170</v>
      </c>
      <c r="M13">
        <v>765</v>
      </c>
      <c r="N13">
        <v>1370</v>
      </c>
      <c r="O13">
        <v>750</v>
      </c>
      <c r="P13">
        <v>1200</v>
      </c>
      <c r="Q13">
        <v>995</v>
      </c>
      <c r="R13">
        <v>1145</v>
      </c>
      <c r="S13">
        <v>3350</v>
      </c>
      <c r="T13">
        <v>790</v>
      </c>
      <c r="U13">
        <v>960</v>
      </c>
      <c r="V13">
        <v>1370</v>
      </c>
      <c r="W13">
        <v>2385</v>
      </c>
      <c r="X13">
        <v>4210</v>
      </c>
      <c r="Y13">
        <v>2550</v>
      </c>
      <c r="Z13">
        <v>1180</v>
      </c>
      <c r="AA13">
        <v>3310</v>
      </c>
      <c r="AB13">
        <v>3900</v>
      </c>
      <c r="AC13">
        <v>2220</v>
      </c>
      <c r="AD13">
        <v>1550</v>
      </c>
      <c r="AE13">
        <v>1535</v>
      </c>
      <c r="AF13">
        <v>765</v>
      </c>
      <c r="AG13">
        <v>840</v>
      </c>
      <c r="AH13">
        <v>3440</v>
      </c>
      <c r="AI13">
        <v>870</v>
      </c>
      <c r="AJ13">
        <v>1560</v>
      </c>
      <c r="AK13">
        <v>1130</v>
      </c>
      <c r="AL13">
        <v>5275</v>
      </c>
      <c r="AM13">
        <v>1375</v>
      </c>
      <c r="AN13">
        <v>1240</v>
      </c>
      <c r="AO13">
        <v>1770</v>
      </c>
      <c r="AP13">
        <v>1720</v>
      </c>
      <c r="AQ13">
        <v>860</v>
      </c>
      <c r="AR13">
        <v>980</v>
      </c>
      <c r="AS13">
        <v>1565</v>
      </c>
      <c r="AT13">
        <v>1240</v>
      </c>
      <c r="AU13">
        <v>3270</v>
      </c>
      <c r="AV13">
        <v>1815</v>
      </c>
      <c r="AW13">
        <v>1125</v>
      </c>
      <c r="AX13">
        <v>1855</v>
      </c>
      <c r="AY13">
        <v>910</v>
      </c>
      <c r="AZ13">
        <v>940</v>
      </c>
      <c r="BA13">
        <v>6910</v>
      </c>
      <c r="BB13">
        <v>885</v>
      </c>
      <c r="BC13">
        <v>925</v>
      </c>
      <c r="BD13">
        <v>2295</v>
      </c>
      <c r="BE13">
        <v>1690</v>
      </c>
      <c r="BF13">
        <v>2295</v>
      </c>
      <c r="BG13">
        <v>4690</v>
      </c>
      <c r="BH13">
        <v>1350</v>
      </c>
      <c r="BI13">
        <v>1415</v>
      </c>
      <c r="BJ13">
        <v>1245</v>
      </c>
      <c r="BK13">
        <v>1060</v>
      </c>
      <c r="BL13">
        <v>985</v>
      </c>
      <c r="BM13">
        <v>1185</v>
      </c>
      <c r="BN13">
        <v>4645</v>
      </c>
      <c r="BO13">
        <v>1630</v>
      </c>
      <c r="BP13">
        <v>1005</v>
      </c>
      <c r="BQ13">
        <v>2510</v>
      </c>
      <c r="BR13">
        <v>1175</v>
      </c>
      <c r="BS13">
        <v>860</v>
      </c>
      <c r="BT13">
        <v>3220</v>
      </c>
      <c r="BU13">
        <v>3000</v>
      </c>
      <c r="BV13">
        <v>3520</v>
      </c>
      <c r="BW13">
        <v>1545</v>
      </c>
      <c r="BX13">
        <v>3050</v>
      </c>
      <c r="BY13">
        <v>2430</v>
      </c>
      <c r="BZ13">
        <v>150</v>
      </c>
      <c r="CA13">
        <v>4335</v>
      </c>
      <c r="CB13">
        <v>2000</v>
      </c>
      <c r="CC13">
        <v>5305</v>
      </c>
      <c r="CD13">
        <v>5360</v>
      </c>
      <c r="CE13">
        <v>2500</v>
      </c>
      <c r="CF13">
        <v>3235</v>
      </c>
      <c r="CG13">
        <v>1230</v>
      </c>
      <c r="CH13">
        <v>2220</v>
      </c>
      <c r="CI13">
        <v>1530</v>
      </c>
      <c r="CJ13">
        <v>510</v>
      </c>
      <c r="CK13">
        <v>715</v>
      </c>
      <c r="CL13">
        <v>985</v>
      </c>
      <c r="CM13">
        <v>575</v>
      </c>
      <c r="CN13">
        <v>510</v>
      </c>
      <c r="CO13">
        <v>730</v>
      </c>
      <c r="CP13">
        <v>6360</v>
      </c>
      <c r="CQ13">
        <v>980</v>
      </c>
      <c r="CR13">
        <v>620</v>
      </c>
      <c r="CS13">
        <v>2730</v>
      </c>
      <c r="CT13">
        <v>965</v>
      </c>
      <c r="CU13">
        <v>1195</v>
      </c>
      <c r="CV13">
        <v>1275</v>
      </c>
      <c r="CW13">
        <v>1660</v>
      </c>
      <c r="CX13">
        <v>2265</v>
      </c>
      <c r="CY13">
        <v>1635</v>
      </c>
      <c r="CZ13">
        <v>1470</v>
      </c>
      <c r="DA13">
        <v>1530</v>
      </c>
      <c r="DB13">
        <v>835</v>
      </c>
      <c r="DC13">
        <v>1745</v>
      </c>
      <c r="DD13">
        <v>1355</v>
      </c>
      <c r="DE13">
        <v>1480</v>
      </c>
      <c r="DF13">
        <v>1575</v>
      </c>
      <c r="DG13">
        <v>1595</v>
      </c>
      <c r="DH13">
        <v>1285</v>
      </c>
      <c r="DI13">
        <v>60</v>
      </c>
      <c r="DJ13">
        <v>990</v>
      </c>
      <c r="DK13">
        <v>1570</v>
      </c>
      <c r="DL13">
        <v>1315</v>
      </c>
      <c r="DM13">
        <v>1400</v>
      </c>
      <c r="DN13">
        <v>1025</v>
      </c>
      <c r="DO13">
        <v>2595</v>
      </c>
      <c r="DP13">
        <v>1590</v>
      </c>
      <c r="DQ13">
        <v>1570</v>
      </c>
      <c r="DR13">
        <v>1640</v>
      </c>
      <c r="DS13">
        <v>1755</v>
      </c>
      <c r="DT13">
        <v>945</v>
      </c>
      <c r="DU13">
        <v>990</v>
      </c>
      <c r="DV13">
        <v>1230</v>
      </c>
      <c r="DW13">
        <v>595</v>
      </c>
      <c r="DX13">
        <v>835</v>
      </c>
      <c r="DY13">
        <v>1775</v>
      </c>
      <c r="DZ13">
        <v>1570</v>
      </c>
      <c r="EA13">
        <v>710</v>
      </c>
      <c r="EB13">
        <v>810</v>
      </c>
      <c r="EC13">
        <v>2025</v>
      </c>
      <c r="ED13">
        <v>900</v>
      </c>
      <c r="EE13">
        <v>5175</v>
      </c>
      <c r="EF13">
        <v>3405</v>
      </c>
      <c r="EG13">
        <v>1520</v>
      </c>
      <c r="EH13">
        <v>815</v>
      </c>
      <c r="EI13">
        <v>755</v>
      </c>
      <c r="EJ13">
        <v>7070</v>
      </c>
      <c r="EK13">
        <v>880</v>
      </c>
      <c r="EL13">
        <v>1345</v>
      </c>
      <c r="EM13">
        <v>3000</v>
      </c>
      <c r="EN13">
        <v>1620</v>
      </c>
      <c r="EO13">
        <v>1985</v>
      </c>
      <c r="EP13">
        <v>960</v>
      </c>
      <c r="EQ13">
        <v>7755</v>
      </c>
      <c r="ER13">
        <v>1345</v>
      </c>
      <c r="ES13">
        <v>2495</v>
      </c>
      <c r="ET13">
        <v>2625</v>
      </c>
      <c r="EU13">
        <v>3035</v>
      </c>
      <c r="EV13">
        <v>0</v>
      </c>
      <c r="EW13">
        <v>925</v>
      </c>
      <c r="EX13">
        <v>1935</v>
      </c>
      <c r="EY13">
        <v>930</v>
      </c>
      <c r="EZ13">
        <v>1475</v>
      </c>
      <c r="FA13">
        <v>5290</v>
      </c>
      <c r="FB13">
        <v>1630</v>
      </c>
      <c r="FC13">
        <v>965</v>
      </c>
    </row>
    <row r="14" spans="1:159" x14ac:dyDescent="0.2">
      <c r="A14">
        <v>7521207</v>
      </c>
      <c r="B14">
        <v>2016</v>
      </c>
      <c r="C14" t="s">
        <v>212</v>
      </c>
      <c r="D14" t="s">
        <v>712</v>
      </c>
      <c r="E14" t="s">
        <v>711</v>
      </c>
      <c r="F14" t="s">
        <v>705</v>
      </c>
      <c r="G14" t="s">
        <v>701</v>
      </c>
      <c r="H14">
        <v>6315</v>
      </c>
      <c r="I14">
        <v>4590</v>
      </c>
      <c r="J14">
        <v>3000</v>
      </c>
      <c r="K14">
        <v>3550</v>
      </c>
      <c r="L14">
        <v>2795</v>
      </c>
      <c r="M14">
        <v>2760</v>
      </c>
      <c r="N14">
        <v>3335</v>
      </c>
      <c r="O14">
        <v>1585</v>
      </c>
      <c r="P14">
        <v>2125</v>
      </c>
      <c r="Q14">
        <v>2265</v>
      </c>
      <c r="R14">
        <v>2775</v>
      </c>
      <c r="S14">
        <v>8265</v>
      </c>
      <c r="T14">
        <v>1300</v>
      </c>
      <c r="U14">
        <v>2760</v>
      </c>
      <c r="V14">
        <v>4185</v>
      </c>
      <c r="W14">
        <v>3695</v>
      </c>
      <c r="X14">
        <v>6955</v>
      </c>
      <c r="Y14">
        <v>5075</v>
      </c>
      <c r="Z14">
        <v>2280</v>
      </c>
      <c r="AA14">
        <v>6045</v>
      </c>
      <c r="AB14">
        <v>7415</v>
      </c>
      <c r="AC14">
        <v>3600</v>
      </c>
      <c r="AD14">
        <v>4495</v>
      </c>
      <c r="AE14">
        <v>3390</v>
      </c>
      <c r="AF14">
        <v>1995</v>
      </c>
      <c r="AG14">
        <v>1575</v>
      </c>
      <c r="AH14">
        <v>7295</v>
      </c>
      <c r="AI14">
        <v>1890</v>
      </c>
      <c r="AJ14">
        <v>3565</v>
      </c>
      <c r="AK14">
        <v>2370</v>
      </c>
      <c r="AL14">
        <v>5255</v>
      </c>
      <c r="AM14">
        <v>2775</v>
      </c>
      <c r="AN14">
        <v>2470</v>
      </c>
      <c r="AO14">
        <v>3130</v>
      </c>
      <c r="AP14">
        <v>4160</v>
      </c>
      <c r="AQ14">
        <v>2805</v>
      </c>
      <c r="AR14">
        <v>2480</v>
      </c>
      <c r="AS14">
        <v>3440</v>
      </c>
      <c r="AT14">
        <v>2295</v>
      </c>
      <c r="AU14">
        <v>6610</v>
      </c>
      <c r="AV14">
        <v>3700</v>
      </c>
      <c r="AW14">
        <v>3300</v>
      </c>
      <c r="AX14">
        <v>3765</v>
      </c>
      <c r="AY14">
        <v>1710</v>
      </c>
      <c r="AZ14">
        <v>2425</v>
      </c>
      <c r="BA14">
        <v>16530</v>
      </c>
      <c r="BB14">
        <v>1775</v>
      </c>
      <c r="BC14">
        <v>2660</v>
      </c>
      <c r="BD14">
        <v>3925</v>
      </c>
      <c r="BE14">
        <v>3415</v>
      </c>
      <c r="BF14">
        <v>6045</v>
      </c>
      <c r="BG14">
        <v>11365</v>
      </c>
      <c r="BH14">
        <v>3535</v>
      </c>
      <c r="BI14">
        <v>3640</v>
      </c>
      <c r="BJ14">
        <v>3265</v>
      </c>
      <c r="BK14">
        <v>2345</v>
      </c>
      <c r="BL14">
        <v>2435</v>
      </c>
      <c r="BM14">
        <v>2940</v>
      </c>
      <c r="BN14">
        <v>10140</v>
      </c>
      <c r="BO14">
        <v>4040</v>
      </c>
      <c r="BP14">
        <v>2145</v>
      </c>
      <c r="BQ14">
        <v>5175</v>
      </c>
      <c r="BR14">
        <v>3125</v>
      </c>
      <c r="BS14">
        <v>1435</v>
      </c>
      <c r="BT14">
        <v>8300</v>
      </c>
      <c r="BU14">
        <v>5985</v>
      </c>
      <c r="BV14">
        <v>9830</v>
      </c>
      <c r="BW14">
        <v>3140</v>
      </c>
      <c r="BX14">
        <v>7185</v>
      </c>
      <c r="BY14">
        <v>3910</v>
      </c>
      <c r="BZ14">
        <v>330</v>
      </c>
      <c r="CA14">
        <v>8160</v>
      </c>
      <c r="CB14">
        <v>3580</v>
      </c>
      <c r="CC14">
        <v>10590</v>
      </c>
      <c r="CD14">
        <v>11145</v>
      </c>
      <c r="CE14">
        <v>5485</v>
      </c>
      <c r="CF14">
        <v>7390</v>
      </c>
      <c r="CG14">
        <v>2220</v>
      </c>
      <c r="CH14">
        <v>4460</v>
      </c>
      <c r="CI14">
        <v>1845</v>
      </c>
      <c r="CJ14">
        <v>865</v>
      </c>
      <c r="CK14">
        <v>1335</v>
      </c>
      <c r="CL14">
        <v>1505</v>
      </c>
      <c r="CM14">
        <v>905</v>
      </c>
      <c r="CN14">
        <v>1090</v>
      </c>
      <c r="CO14">
        <v>1055</v>
      </c>
      <c r="CP14">
        <v>14345</v>
      </c>
      <c r="CQ14">
        <v>2735</v>
      </c>
      <c r="CR14">
        <v>1235</v>
      </c>
      <c r="CS14">
        <v>5855</v>
      </c>
      <c r="CT14">
        <v>2000</v>
      </c>
      <c r="CU14">
        <v>2380</v>
      </c>
      <c r="CV14">
        <v>3050</v>
      </c>
      <c r="CW14">
        <v>2510</v>
      </c>
      <c r="CX14">
        <v>2580</v>
      </c>
      <c r="CY14">
        <v>1855</v>
      </c>
      <c r="CZ14">
        <v>2055</v>
      </c>
      <c r="DA14">
        <v>2095</v>
      </c>
      <c r="DB14">
        <v>1610</v>
      </c>
      <c r="DC14">
        <v>2825</v>
      </c>
      <c r="DD14">
        <v>2595</v>
      </c>
      <c r="DE14">
        <v>2505</v>
      </c>
      <c r="DF14">
        <v>2520</v>
      </c>
      <c r="DG14">
        <v>2365</v>
      </c>
      <c r="DH14">
        <v>2210</v>
      </c>
      <c r="DI14">
        <v>80</v>
      </c>
      <c r="DJ14">
        <v>1595</v>
      </c>
      <c r="DK14">
        <v>3150</v>
      </c>
      <c r="DL14">
        <v>2550</v>
      </c>
      <c r="DM14">
        <v>3705</v>
      </c>
      <c r="DN14">
        <v>2820</v>
      </c>
      <c r="DO14">
        <v>4275</v>
      </c>
      <c r="DP14">
        <v>3425</v>
      </c>
      <c r="DQ14">
        <v>2635</v>
      </c>
      <c r="DR14">
        <v>2245</v>
      </c>
      <c r="DS14">
        <v>2095</v>
      </c>
      <c r="DT14">
        <v>2935</v>
      </c>
      <c r="DU14">
        <v>2405</v>
      </c>
      <c r="DV14">
        <v>2360</v>
      </c>
      <c r="DW14">
        <v>1230</v>
      </c>
      <c r="DX14">
        <v>1825</v>
      </c>
      <c r="DY14">
        <v>2410</v>
      </c>
      <c r="DZ14">
        <v>2780</v>
      </c>
      <c r="EA14">
        <v>1450</v>
      </c>
      <c r="EB14">
        <v>1195</v>
      </c>
      <c r="EC14">
        <v>2065</v>
      </c>
      <c r="ED14">
        <v>1910</v>
      </c>
      <c r="EE14">
        <v>10035</v>
      </c>
      <c r="EF14">
        <v>7210</v>
      </c>
      <c r="EG14">
        <v>4675</v>
      </c>
      <c r="EH14">
        <v>1935</v>
      </c>
      <c r="EI14">
        <v>1700</v>
      </c>
      <c r="EJ14">
        <v>12710</v>
      </c>
      <c r="EK14">
        <v>2225</v>
      </c>
      <c r="EL14">
        <v>2605</v>
      </c>
      <c r="EM14">
        <v>6855</v>
      </c>
      <c r="EN14">
        <v>3045</v>
      </c>
      <c r="EO14">
        <v>4325</v>
      </c>
      <c r="EP14">
        <v>1795</v>
      </c>
      <c r="EQ14">
        <v>14615</v>
      </c>
      <c r="ER14">
        <v>2540</v>
      </c>
      <c r="ES14">
        <v>5795</v>
      </c>
      <c r="ET14">
        <v>6050</v>
      </c>
      <c r="EU14">
        <v>7410</v>
      </c>
      <c r="EV14">
        <v>30</v>
      </c>
      <c r="EW14">
        <v>1725</v>
      </c>
      <c r="EX14">
        <v>5050</v>
      </c>
      <c r="EY14">
        <v>2265</v>
      </c>
      <c r="EZ14">
        <v>2740</v>
      </c>
      <c r="FA14">
        <v>10845</v>
      </c>
      <c r="FB14">
        <v>3060</v>
      </c>
      <c r="FC14">
        <v>2000</v>
      </c>
    </row>
    <row r="15" spans="1:159" x14ac:dyDescent="0.2">
      <c r="A15">
        <v>7601207</v>
      </c>
      <c r="B15">
        <v>2016</v>
      </c>
      <c r="C15" t="s">
        <v>213</v>
      </c>
      <c r="D15" t="s">
        <v>710</v>
      </c>
      <c r="E15" t="s">
        <v>711</v>
      </c>
      <c r="F15" t="s">
        <v>705</v>
      </c>
      <c r="G15" t="s">
        <v>701</v>
      </c>
      <c r="H15">
        <v>2205</v>
      </c>
      <c r="I15">
        <v>1560</v>
      </c>
      <c r="J15">
        <v>810</v>
      </c>
      <c r="K15">
        <v>1480</v>
      </c>
      <c r="L15">
        <v>1070</v>
      </c>
      <c r="M15">
        <v>690</v>
      </c>
      <c r="N15">
        <v>1180</v>
      </c>
      <c r="O15">
        <v>610</v>
      </c>
      <c r="P15">
        <v>1055</v>
      </c>
      <c r="Q15">
        <v>860</v>
      </c>
      <c r="R15">
        <v>960</v>
      </c>
      <c r="S15">
        <v>2690</v>
      </c>
      <c r="T15">
        <v>685</v>
      </c>
      <c r="U15">
        <v>870</v>
      </c>
      <c r="V15">
        <v>1265</v>
      </c>
      <c r="W15">
        <v>2185</v>
      </c>
      <c r="X15">
        <v>3405</v>
      </c>
      <c r="Y15">
        <v>2365</v>
      </c>
      <c r="Z15">
        <v>1100</v>
      </c>
      <c r="AA15">
        <v>2815</v>
      </c>
      <c r="AB15">
        <v>3310</v>
      </c>
      <c r="AC15">
        <v>2030</v>
      </c>
      <c r="AD15">
        <v>1425</v>
      </c>
      <c r="AE15">
        <v>1335</v>
      </c>
      <c r="AF15">
        <v>665</v>
      </c>
      <c r="AG15">
        <v>780</v>
      </c>
      <c r="AH15">
        <v>2945</v>
      </c>
      <c r="AI15">
        <v>790</v>
      </c>
      <c r="AJ15">
        <v>1185</v>
      </c>
      <c r="AK15">
        <v>1005</v>
      </c>
      <c r="AL15">
        <v>3260</v>
      </c>
      <c r="AM15">
        <v>1055</v>
      </c>
      <c r="AN15">
        <v>1070</v>
      </c>
      <c r="AO15">
        <v>1635</v>
      </c>
      <c r="AP15">
        <v>1500</v>
      </c>
      <c r="AQ15">
        <v>760</v>
      </c>
      <c r="AR15">
        <v>900</v>
      </c>
      <c r="AS15">
        <v>1370</v>
      </c>
      <c r="AT15">
        <v>1080</v>
      </c>
      <c r="AU15">
        <v>2885</v>
      </c>
      <c r="AV15">
        <v>1390</v>
      </c>
      <c r="AW15">
        <v>980</v>
      </c>
      <c r="AX15">
        <v>1565</v>
      </c>
      <c r="AY15">
        <v>825</v>
      </c>
      <c r="AZ15">
        <v>820</v>
      </c>
      <c r="BA15">
        <v>6185</v>
      </c>
      <c r="BB15">
        <v>805</v>
      </c>
      <c r="BC15">
        <v>790</v>
      </c>
      <c r="BD15">
        <v>2075</v>
      </c>
      <c r="BE15">
        <v>1370</v>
      </c>
      <c r="BF15">
        <v>1060</v>
      </c>
      <c r="BG15">
        <v>4200</v>
      </c>
      <c r="BH15">
        <v>1230</v>
      </c>
      <c r="BI15">
        <v>1315</v>
      </c>
      <c r="BJ15">
        <v>1155</v>
      </c>
      <c r="BK15">
        <v>945</v>
      </c>
      <c r="BL15">
        <v>910</v>
      </c>
      <c r="BM15">
        <v>1035</v>
      </c>
      <c r="BN15">
        <v>3815</v>
      </c>
      <c r="BO15">
        <v>1460</v>
      </c>
      <c r="BP15">
        <v>905</v>
      </c>
      <c r="BQ15">
        <v>2265</v>
      </c>
      <c r="BR15">
        <v>1045</v>
      </c>
      <c r="BS15">
        <v>765</v>
      </c>
      <c r="BT15">
        <v>2910</v>
      </c>
      <c r="BU15">
        <v>2765</v>
      </c>
      <c r="BV15">
        <v>3245</v>
      </c>
      <c r="BW15">
        <v>1365</v>
      </c>
      <c r="BX15">
        <v>2750</v>
      </c>
      <c r="BY15">
        <v>2145</v>
      </c>
      <c r="BZ15">
        <v>135</v>
      </c>
      <c r="CA15">
        <v>3990</v>
      </c>
      <c r="CB15">
        <v>1870</v>
      </c>
      <c r="CC15">
        <v>4770</v>
      </c>
      <c r="CD15">
        <v>4745</v>
      </c>
      <c r="CE15">
        <v>2255</v>
      </c>
      <c r="CF15">
        <v>2860</v>
      </c>
      <c r="CG15">
        <v>1080</v>
      </c>
      <c r="CH15">
        <v>1985</v>
      </c>
      <c r="CI15">
        <v>870</v>
      </c>
      <c r="CJ15">
        <v>465</v>
      </c>
      <c r="CK15">
        <v>620</v>
      </c>
      <c r="CL15">
        <v>865</v>
      </c>
      <c r="CM15">
        <v>530</v>
      </c>
      <c r="CN15">
        <v>455</v>
      </c>
      <c r="CO15">
        <v>650</v>
      </c>
      <c r="CP15">
        <v>5900</v>
      </c>
      <c r="CQ15">
        <v>850</v>
      </c>
      <c r="CR15">
        <v>535</v>
      </c>
      <c r="CS15">
        <v>2430</v>
      </c>
      <c r="CT15">
        <v>875</v>
      </c>
      <c r="CU15">
        <v>1015</v>
      </c>
      <c r="CV15">
        <v>1145</v>
      </c>
      <c r="CW15">
        <v>1400</v>
      </c>
      <c r="CX15">
        <v>1895</v>
      </c>
      <c r="CY15">
        <v>1385</v>
      </c>
      <c r="CZ15">
        <v>1275</v>
      </c>
      <c r="DA15">
        <v>1280</v>
      </c>
      <c r="DB15">
        <v>720</v>
      </c>
      <c r="DC15">
        <v>1565</v>
      </c>
      <c r="DD15">
        <v>1180</v>
      </c>
      <c r="DE15">
        <v>1225</v>
      </c>
      <c r="DF15">
        <v>1405</v>
      </c>
      <c r="DG15">
        <v>1415</v>
      </c>
      <c r="DH15">
        <v>1150</v>
      </c>
      <c r="DI15">
        <v>55</v>
      </c>
      <c r="DJ15">
        <v>870</v>
      </c>
      <c r="DK15">
        <v>1435</v>
      </c>
      <c r="DL15">
        <v>1065</v>
      </c>
      <c r="DM15">
        <v>1275</v>
      </c>
      <c r="DN15">
        <v>905</v>
      </c>
      <c r="DO15">
        <v>2320</v>
      </c>
      <c r="DP15">
        <v>1365</v>
      </c>
      <c r="DQ15">
        <v>1405</v>
      </c>
      <c r="DR15">
        <v>1480</v>
      </c>
      <c r="DS15">
        <v>1455</v>
      </c>
      <c r="DT15">
        <v>845</v>
      </c>
      <c r="DU15">
        <v>855</v>
      </c>
      <c r="DV15">
        <v>1085</v>
      </c>
      <c r="DW15">
        <v>555</v>
      </c>
      <c r="DX15">
        <v>670</v>
      </c>
      <c r="DY15">
        <v>1490</v>
      </c>
      <c r="DZ15">
        <v>1100</v>
      </c>
      <c r="EA15">
        <v>640</v>
      </c>
      <c r="EB15">
        <v>730</v>
      </c>
      <c r="EC15">
        <v>1840</v>
      </c>
      <c r="ED15">
        <v>830</v>
      </c>
      <c r="EE15">
        <v>4780</v>
      </c>
      <c r="EF15">
        <v>3165</v>
      </c>
      <c r="EG15">
        <v>1385</v>
      </c>
      <c r="EH15">
        <v>720</v>
      </c>
      <c r="EI15">
        <v>580</v>
      </c>
      <c r="EJ15">
        <v>6105</v>
      </c>
      <c r="EK15">
        <v>755</v>
      </c>
      <c r="EL15">
        <v>1155</v>
      </c>
      <c r="EM15">
        <v>2695</v>
      </c>
      <c r="EN15">
        <v>1465</v>
      </c>
      <c r="EO15">
        <v>1675</v>
      </c>
      <c r="EP15">
        <v>890</v>
      </c>
      <c r="EQ15">
        <v>6175</v>
      </c>
      <c r="ER15">
        <v>1145</v>
      </c>
      <c r="ES15">
        <v>2290</v>
      </c>
      <c r="ET15">
        <v>1950</v>
      </c>
      <c r="EU15">
        <v>2800</v>
      </c>
      <c r="EV15">
        <v>0</v>
      </c>
      <c r="EW15">
        <v>835</v>
      </c>
      <c r="EX15">
        <v>1650</v>
      </c>
      <c r="EY15">
        <v>855</v>
      </c>
      <c r="EZ15">
        <v>1370</v>
      </c>
      <c r="FA15">
        <v>4425</v>
      </c>
      <c r="FB15">
        <v>1450</v>
      </c>
      <c r="FC15">
        <v>815</v>
      </c>
    </row>
    <row r="16" spans="1:159" x14ac:dyDescent="0.2">
      <c r="A16">
        <v>7611207</v>
      </c>
      <c r="B16">
        <v>2016</v>
      </c>
      <c r="C16" t="s">
        <v>213</v>
      </c>
      <c r="D16" t="s">
        <v>712</v>
      </c>
      <c r="E16" t="s">
        <v>711</v>
      </c>
      <c r="F16" t="s">
        <v>705</v>
      </c>
      <c r="G16" t="s">
        <v>701</v>
      </c>
      <c r="H16">
        <v>4215</v>
      </c>
      <c r="I16">
        <v>3220</v>
      </c>
      <c r="J16">
        <v>2050</v>
      </c>
      <c r="K16">
        <v>2525</v>
      </c>
      <c r="L16">
        <v>2030</v>
      </c>
      <c r="M16">
        <v>1970</v>
      </c>
      <c r="N16">
        <v>2295</v>
      </c>
      <c r="O16">
        <v>1170</v>
      </c>
      <c r="P16">
        <v>1540</v>
      </c>
      <c r="Q16">
        <v>1525</v>
      </c>
      <c r="R16">
        <v>1930</v>
      </c>
      <c r="S16">
        <v>5605</v>
      </c>
      <c r="T16">
        <v>1060</v>
      </c>
      <c r="U16">
        <v>1865</v>
      </c>
      <c r="V16">
        <v>3185</v>
      </c>
      <c r="W16">
        <v>2645</v>
      </c>
      <c r="X16">
        <v>4735</v>
      </c>
      <c r="Y16">
        <v>3375</v>
      </c>
      <c r="Z16">
        <v>1680</v>
      </c>
      <c r="AA16">
        <v>4200</v>
      </c>
      <c r="AB16">
        <v>5135</v>
      </c>
      <c r="AC16">
        <v>2580</v>
      </c>
      <c r="AD16">
        <v>3355</v>
      </c>
      <c r="AE16">
        <v>2330</v>
      </c>
      <c r="AF16">
        <v>1395</v>
      </c>
      <c r="AG16">
        <v>1070</v>
      </c>
      <c r="AH16">
        <v>5330</v>
      </c>
      <c r="AI16">
        <v>1245</v>
      </c>
      <c r="AJ16">
        <v>1805</v>
      </c>
      <c r="AK16">
        <v>1725</v>
      </c>
      <c r="AL16">
        <v>3330</v>
      </c>
      <c r="AM16">
        <v>1830</v>
      </c>
      <c r="AN16">
        <v>1700</v>
      </c>
      <c r="AO16">
        <v>2205</v>
      </c>
      <c r="AP16">
        <v>2865</v>
      </c>
      <c r="AQ16">
        <v>1910</v>
      </c>
      <c r="AR16">
        <v>1670</v>
      </c>
      <c r="AS16">
        <v>2340</v>
      </c>
      <c r="AT16">
        <v>1645</v>
      </c>
      <c r="AU16">
        <v>4570</v>
      </c>
      <c r="AV16">
        <v>2145</v>
      </c>
      <c r="AW16">
        <v>2220</v>
      </c>
      <c r="AX16">
        <v>2355</v>
      </c>
      <c r="AY16">
        <v>1165</v>
      </c>
      <c r="AZ16">
        <v>1615</v>
      </c>
      <c r="BA16">
        <v>10885</v>
      </c>
      <c r="BB16">
        <v>1265</v>
      </c>
      <c r="BC16">
        <v>1790</v>
      </c>
      <c r="BD16">
        <v>2890</v>
      </c>
      <c r="BE16">
        <v>2360</v>
      </c>
      <c r="BF16">
        <v>2200</v>
      </c>
      <c r="BG16">
        <v>7695</v>
      </c>
      <c r="BH16">
        <v>2400</v>
      </c>
      <c r="BI16">
        <v>2640</v>
      </c>
      <c r="BJ16">
        <v>2410</v>
      </c>
      <c r="BK16">
        <v>1595</v>
      </c>
      <c r="BL16">
        <v>1765</v>
      </c>
      <c r="BM16">
        <v>2190</v>
      </c>
      <c r="BN16">
        <v>6940</v>
      </c>
      <c r="BO16">
        <v>2995</v>
      </c>
      <c r="BP16">
        <v>1490</v>
      </c>
      <c r="BQ16">
        <v>3545</v>
      </c>
      <c r="BR16">
        <v>2240</v>
      </c>
      <c r="BS16">
        <v>1025</v>
      </c>
      <c r="BT16">
        <v>5780</v>
      </c>
      <c r="BU16">
        <v>4265</v>
      </c>
      <c r="BV16">
        <v>6845</v>
      </c>
      <c r="BW16">
        <v>2090</v>
      </c>
      <c r="BX16">
        <v>4705</v>
      </c>
      <c r="BY16">
        <v>2875</v>
      </c>
      <c r="BZ16">
        <v>205</v>
      </c>
      <c r="CA16">
        <v>5750</v>
      </c>
      <c r="CB16">
        <v>2885</v>
      </c>
      <c r="CC16">
        <v>7590</v>
      </c>
      <c r="CD16">
        <v>7490</v>
      </c>
      <c r="CE16">
        <v>3725</v>
      </c>
      <c r="CF16">
        <v>4920</v>
      </c>
      <c r="CG16">
        <v>1605</v>
      </c>
      <c r="CH16">
        <v>3135</v>
      </c>
      <c r="CI16">
        <v>1305</v>
      </c>
      <c r="CJ16">
        <v>545</v>
      </c>
      <c r="CK16">
        <v>955</v>
      </c>
      <c r="CL16">
        <v>1080</v>
      </c>
      <c r="CM16">
        <v>670</v>
      </c>
      <c r="CN16">
        <v>710</v>
      </c>
      <c r="CO16">
        <v>720</v>
      </c>
      <c r="CP16">
        <v>9685</v>
      </c>
      <c r="CQ16">
        <v>1770</v>
      </c>
      <c r="CR16">
        <v>1090</v>
      </c>
      <c r="CS16">
        <v>4005</v>
      </c>
      <c r="CT16">
        <v>1420</v>
      </c>
      <c r="CU16">
        <v>1695</v>
      </c>
      <c r="CV16">
        <v>2180</v>
      </c>
      <c r="CW16">
        <v>1905</v>
      </c>
      <c r="CX16">
        <v>1910</v>
      </c>
      <c r="CY16">
        <v>1440</v>
      </c>
      <c r="CZ16">
        <v>1575</v>
      </c>
      <c r="DA16">
        <v>1540</v>
      </c>
      <c r="DB16">
        <v>1175</v>
      </c>
      <c r="DC16">
        <v>2080</v>
      </c>
      <c r="DD16">
        <v>1910</v>
      </c>
      <c r="DE16">
        <v>1745</v>
      </c>
      <c r="DF16">
        <v>2055</v>
      </c>
      <c r="DG16">
        <v>1685</v>
      </c>
      <c r="DH16">
        <v>1665</v>
      </c>
      <c r="DI16">
        <v>60</v>
      </c>
      <c r="DJ16">
        <v>1165</v>
      </c>
      <c r="DK16">
        <v>2310</v>
      </c>
      <c r="DL16">
        <v>1695</v>
      </c>
      <c r="DM16">
        <v>2355</v>
      </c>
      <c r="DN16">
        <v>1835</v>
      </c>
      <c r="DO16">
        <v>3340</v>
      </c>
      <c r="DP16">
        <v>2440</v>
      </c>
      <c r="DQ16">
        <v>1860</v>
      </c>
      <c r="DR16">
        <v>1675</v>
      </c>
      <c r="DS16">
        <v>1460</v>
      </c>
      <c r="DT16">
        <v>1910</v>
      </c>
      <c r="DU16">
        <v>1615</v>
      </c>
      <c r="DV16">
        <v>1535</v>
      </c>
      <c r="DW16">
        <v>815</v>
      </c>
      <c r="DX16">
        <v>1255</v>
      </c>
      <c r="DY16">
        <v>1740</v>
      </c>
      <c r="DZ16">
        <v>2225</v>
      </c>
      <c r="EA16">
        <v>1020</v>
      </c>
      <c r="EB16">
        <v>890</v>
      </c>
      <c r="EC16">
        <v>1585</v>
      </c>
      <c r="ED16">
        <v>1380</v>
      </c>
      <c r="EE16">
        <v>8195</v>
      </c>
      <c r="EF16">
        <v>5135</v>
      </c>
      <c r="EG16">
        <v>3175</v>
      </c>
      <c r="EH16">
        <v>1375</v>
      </c>
      <c r="EI16">
        <v>1200</v>
      </c>
      <c r="EJ16">
        <v>8775</v>
      </c>
      <c r="EK16">
        <v>1485</v>
      </c>
      <c r="EL16">
        <v>1775</v>
      </c>
      <c r="EM16">
        <v>4330</v>
      </c>
      <c r="EN16">
        <v>2185</v>
      </c>
      <c r="EO16">
        <v>2725</v>
      </c>
      <c r="EP16">
        <v>1285</v>
      </c>
      <c r="EQ16">
        <v>9420</v>
      </c>
      <c r="ER16">
        <v>1710</v>
      </c>
      <c r="ES16">
        <v>4035</v>
      </c>
      <c r="ET16">
        <v>3450</v>
      </c>
      <c r="EU16">
        <v>4800</v>
      </c>
      <c r="EV16">
        <v>20</v>
      </c>
      <c r="EW16">
        <v>1220</v>
      </c>
      <c r="EX16">
        <v>3485</v>
      </c>
      <c r="EY16">
        <v>1590</v>
      </c>
      <c r="EZ16">
        <v>1960</v>
      </c>
      <c r="FA16">
        <v>7430</v>
      </c>
      <c r="FB16">
        <v>1955</v>
      </c>
      <c r="FC16">
        <v>1320</v>
      </c>
    </row>
    <row r="17" spans="1:159" x14ac:dyDescent="0.2">
      <c r="A17">
        <v>7681207</v>
      </c>
      <c r="B17">
        <v>2016</v>
      </c>
      <c r="C17" t="s">
        <v>214</v>
      </c>
      <c r="D17" t="s">
        <v>710</v>
      </c>
      <c r="E17" t="s">
        <v>711</v>
      </c>
      <c r="F17" t="s">
        <v>705</v>
      </c>
      <c r="G17" t="s">
        <v>701</v>
      </c>
      <c r="H17">
        <v>1985</v>
      </c>
      <c r="I17">
        <v>1280</v>
      </c>
      <c r="J17">
        <v>705</v>
      </c>
      <c r="K17">
        <v>1205</v>
      </c>
      <c r="L17">
        <v>935</v>
      </c>
      <c r="M17">
        <v>465</v>
      </c>
      <c r="N17">
        <v>1005</v>
      </c>
      <c r="O17">
        <v>505</v>
      </c>
      <c r="P17">
        <v>830</v>
      </c>
      <c r="Q17">
        <v>730</v>
      </c>
      <c r="R17">
        <v>845</v>
      </c>
      <c r="S17">
        <v>2260</v>
      </c>
      <c r="T17">
        <v>620</v>
      </c>
      <c r="U17">
        <v>575</v>
      </c>
      <c r="V17">
        <v>1050</v>
      </c>
      <c r="W17">
        <v>1990</v>
      </c>
      <c r="X17">
        <v>3140</v>
      </c>
      <c r="Y17">
        <v>2220</v>
      </c>
      <c r="Z17">
        <v>1000</v>
      </c>
      <c r="AA17">
        <v>2150</v>
      </c>
      <c r="AB17">
        <v>2725</v>
      </c>
      <c r="AC17">
        <v>1345</v>
      </c>
      <c r="AD17">
        <v>1320</v>
      </c>
      <c r="AE17">
        <v>945</v>
      </c>
      <c r="AF17">
        <v>615</v>
      </c>
      <c r="AG17">
        <v>660</v>
      </c>
      <c r="AH17">
        <v>2210</v>
      </c>
      <c r="AI17">
        <v>700</v>
      </c>
      <c r="AJ17">
        <v>1020</v>
      </c>
      <c r="AK17">
        <v>855</v>
      </c>
      <c r="AL17">
        <v>2500</v>
      </c>
      <c r="AM17">
        <v>465</v>
      </c>
      <c r="AN17">
        <v>880</v>
      </c>
      <c r="AO17">
        <v>1195</v>
      </c>
      <c r="AP17">
        <v>725</v>
      </c>
      <c r="AQ17">
        <v>520</v>
      </c>
      <c r="AR17">
        <v>770</v>
      </c>
      <c r="AS17">
        <v>1125</v>
      </c>
      <c r="AT17">
        <v>980</v>
      </c>
      <c r="AU17">
        <v>2560</v>
      </c>
      <c r="AV17">
        <v>1270</v>
      </c>
      <c r="AW17">
        <v>800</v>
      </c>
      <c r="AX17">
        <v>1210</v>
      </c>
      <c r="AY17">
        <v>670</v>
      </c>
      <c r="AZ17">
        <v>595</v>
      </c>
      <c r="BA17">
        <v>5085</v>
      </c>
      <c r="BB17">
        <v>660</v>
      </c>
      <c r="BC17">
        <v>620</v>
      </c>
      <c r="BD17">
        <v>1700</v>
      </c>
      <c r="BE17">
        <v>1025</v>
      </c>
      <c r="BF17">
        <v>950</v>
      </c>
      <c r="BG17">
        <v>3550</v>
      </c>
      <c r="BH17">
        <v>1025</v>
      </c>
      <c r="BI17">
        <v>1200</v>
      </c>
      <c r="BJ17">
        <v>1020</v>
      </c>
      <c r="BK17">
        <v>845</v>
      </c>
      <c r="BL17">
        <v>750</v>
      </c>
      <c r="BM17">
        <v>885</v>
      </c>
      <c r="BN17">
        <v>3330</v>
      </c>
      <c r="BO17">
        <v>1375</v>
      </c>
      <c r="BP17">
        <v>765</v>
      </c>
      <c r="BQ17">
        <v>2000</v>
      </c>
      <c r="BR17">
        <v>915</v>
      </c>
      <c r="BS17">
        <v>615</v>
      </c>
      <c r="BT17">
        <v>2490</v>
      </c>
      <c r="BU17">
        <v>2465</v>
      </c>
      <c r="BV17">
        <v>2865</v>
      </c>
      <c r="BW17">
        <v>1105</v>
      </c>
      <c r="BX17">
        <v>2325</v>
      </c>
      <c r="BY17">
        <v>1645</v>
      </c>
      <c r="BZ17">
        <v>115</v>
      </c>
      <c r="CA17">
        <v>3485</v>
      </c>
      <c r="CB17">
        <v>1710</v>
      </c>
      <c r="CC17">
        <v>3535</v>
      </c>
      <c r="CD17">
        <v>4375</v>
      </c>
      <c r="CE17">
        <v>1825</v>
      </c>
      <c r="CF17">
        <v>2540</v>
      </c>
      <c r="CG17">
        <v>830</v>
      </c>
      <c r="CH17">
        <v>1595</v>
      </c>
      <c r="CI17">
        <v>785</v>
      </c>
      <c r="CJ17">
        <v>405</v>
      </c>
      <c r="CK17">
        <v>490</v>
      </c>
      <c r="CL17">
        <v>740</v>
      </c>
      <c r="CM17">
        <v>415</v>
      </c>
      <c r="CN17">
        <v>420</v>
      </c>
      <c r="CO17">
        <v>585</v>
      </c>
      <c r="CP17">
        <v>5310</v>
      </c>
      <c r="CQ17">
        <v>750</v>
      </c>
      <c r="CR17">
        <v>230</v>
      </c>
      <c r="CS17">
        <v>2075</v>
      </c>
      <c r="CT17">
        <v>570</v>
      </c>
      <c r="CU17">
        <v>860</v>
      </c>
      <c r="CV17">
        <v>975</v>
      </c>
      <c r="CW17">
        <v>1200</v>
      </c>
      <c r="CX17">
        <v>1550</v>
      </c>
      <c r="CY17">
        <v>1265</v>
      </c>
      <c r="CZ17">
        <v>1100</v>
      </c>
      <c r="DA17">
        <v>940</v>
      </c>
      <c r="DB17">
        <v>625</v>
      </c>
      <c r="DC17">
        <v>1355</v>
      </c>
      <c r="DD17">
        <v>1050</v>
      </c>
      <c r="DE17">
        <v>695</v>
      </c>
      <c r="DF17">
        <v>1285</v>
      </c>
      <c r="DG17">
        <v>1220</v>
      </c>
      <c r="DH17">
        <v>1025</v>
      </c>
      <c r="DI17">
        <v>55</v>
      </c>
      <c r="DJ17">
        <v>665</v>
      </c>
      <c r="DK17">
        <v>1320</v>
      </c>
      <c r="DL17">
        <v>800</v>
      </c>
      <c r="DM17">
        <v>740</v>
      </c>
      <c r="DN17">
        <v>755</v>
      </c>
      <c r="DO17">
        <v>1915</v>
      </c>
      <c r="DP17">
        <v>1120</v>
      </c>
      <c r="DQ17">
        <v>1010</v>
      </c>
      <c r="DR17">
        <v>1085</v>
      </c>
      <c r="DS17">
        <v>1310</v>
      </c>
      <c r="DT17">
        <v>745</v>
      </c>
      <c r="DU17">
        <v>665</v>
      </c>
      <c r="DV17">
        <v>955</v>
      </c>
      <c r="DW17">
        <v>510</v>
      </c>
      <c r="DX17">
        <v>495</v>
      </c>
      <c r="DY17">
        <v>1245</v>
      </c>
      <c r="DZ17">
        <v>840</v>
      </c>
      <c r="EA17">
        <v>545</v>
      </c>
      <c r="EB17">
        <v>635</v>
      </c>
      <c r="EC17">
        <v>1580</v>
      </c>
      <c r="ED17">
        <v>750</v>
      </c>
      <c r="EE17">
        <v>4700</v>
      </c>
      <c r="EF17">
        <v>1540</v>
      </c>
      <c r="EG17">
        <v>1255</v>
      </c>
      <c r="EH17">
        <v>595</v>
      </c>
      <c r="EI17">
        <v>345</v>
      </c>
      <c r="EJ17">
        <v>5405</v>
      </c>
      <c r="EK17">
        <v>675</v>
      </c>
      <c r="EL17">
        <v>950</v>
      </c>
      <c r="EM17">
        <v>2380</v>
      </c>
      <c r="EN17">
        <v>1290</v>
      </c>
      <c r="EO17">
        <v>1435</v>
      </c>
      <c r="EP17">
        <v>775</v>
      </c>
      <c r="EQ17">
        <v>5715</v>
      </c>
      <c r="ER17">
        <v>840</v>
      </c>
      <c r="ES17">
        <v>1955</v>
      </c>
      <c r="ET17">
        <v>1730</v>
      </c>
      <c r="EU17">
        <v>2455</v>
      </c>
      <c r="EV17">
        <v>0</v>
      </c>
      <c r="EW17">
        <v>700</v>
      </c>
      <c r="EX17">
        <v>915</v>
      </c>
      <c r="EY17">
        <v>665</v>
      </c>
      <c r="EZ17">
        <v>1205</v>
      </c>
      <c r="FA17">
        <v>3140</v>
      </c>
      <c r="FB17">
        <v>1245</v>
      </c>
      <c r="FC17">
        <v>625</v>
      </c>
    </row>
    <row r="18" spans="1:159" x14ac:dyDescent="0.2">
      <c r="A18">
        <v>7691207</v>
      </c>
      <c r="B18">
        <v>2016</v>
      </c>
      <c r="C18" t="s">
        <v>214</v>
      </c>
      <c r="D18" t="s">
        <v>712</v>
      </c>
      <c r="E18" t="s">
        <v>711</v>
      </c>
      <c r="F18" t="s">
        <v>705</v>
      </c>
      <c r="G18" t="s">
        <v>701</v>
      </c>
      <c r="H18">
        <v>3350</v>
      </c>
      <c r="I18">
        <v>2225</v>
      </c>
      <c r="J18">
        <v>1435</v>
      </c>
      <c r="K18">
        <v>1675</v>
      </c>
      <c r="L18">
        <v>1380</v>
      </c>
      <c r="M18">
        <v>935</v>
      </c>
      <c r="N18">
        <v>1540</v>
      </c>
      <c r="O18">
        <v>875</v>
      </c>
      <c r="P18">
        <v>1075</v>
      </c>
      <c r="Q18">
        <v>1105</v>
      </c>
      <c r="R18">
        <v>1355</v>
      </c>
      <c r="S18">
        <v>3890</v>
      </c>
      <c r="T18">
        <v>780</v>
      </c>
      <c r="U18">
        <v>1110</v>
      </c>
      <c r="V18">
        <v>2105</v>
      </c>
      <c r="W18">
        <v>1870</v>
      </c>
      <c r="X18">
        <v>3340</v>
      </c>
      <c r="Y18">
        <v>2800</v>
      </c>
      <c r="Z18">
        <v>1310</v>
      </c>
      <c r="AA18">
        <v>2690</v>
      </c>
      <c r="AB18">
        <v>3440</v>
      </c>
      <c r="AC18">
        <v>1755</v>
      </c>
      <c r="AD18">
        <v>2570</v>
      </c>
      <c r="AE18">
        <v>1140</v>
      </c>
      <c r="AF18">
        <v>1050</v>
      </c>
      <c r="AG18">
        <v>760</v>
      </c>
      <c r="AH18">
        <v>2770</v>
      </c>
      <c r="AI18">
        <v>895</v>
      </c>
      <c r="AJ18">
        <v>1155</v>
      </c>
      <c r="AK18">
        <v>1175</v>
      </c>
      <c r="AL18">
        <v>2335</v>
      </c>
      <c r="AM18">
        <v>1050</v>
      </c>
      <c r="AN18">
        <v>1065</v>
      </c>
      <c r="AO18">
        <v>1320</v>
      </c>
      <c r="AP18">
        <v>1385</v>
      </c>
      <c r="AQ18">
        <v>855</v>
      </c>
      <c r="AR18">
        <v>1005</v>
      </c>
      <c r="AS18">
        <v>1610</v>
      </c>
      <c r="AT18">
        <v>1220</v>
      </c>
      <c r="AU18">
        <v>3605</v>
      </c>
      <c r="AV18">
        <v>1690</v>
      </c>
      <c r="AW18">
        <v>1275</v>
      </c>
      <c r="AX18">
        <v>1455</v>
      </c>
      <c r="AY18">
        <v>600</v>
      </c>
      <c r="AZ18">
        <v>865</v>
      </c>
      <c r="BA18">
        <v>6995</v>
      </c>
      <c r="BB18">
        <v>875</v>
      </c>
      <c r="BC18">
        <v>1135</v>
      </c>
      <c r="BD18">
        <v>2010</v>
      </c>
      <c r="BE18">
        <v>1280</v>
      </c>
      <c r="BF18">
        <v>1680</v>
      </c>
      <c r="BG18">
        <v>5070</v>
      </c>
      <c r="BH18">
        <v>1575</v>
      </c>
      <c r="BI18">
        <v>1850</v>
      </c>
      <c r="BJ18">
        <v>1815</v>
      </c>
      <c r="BK18">
        <v>1060</v>
      </c>
      <c r="BL18">
        <v>1120</v>
      </c>
      <c r="BM18">
        <v>1515</v>
      </c>
      <c r="BN18">
        <v>4585</v>
      </c>
      <c r="BO18">
        <v>2565</v>
      </c>
      <c r="BP18">
        <v>1060</v>
      </c>
      <c r="BQ18">
        <v>2480</v>
      </c>
      <c r="BR18">
        <v>1525</v>
      </c>
      <c r="BS18">
        <v>785</v>
      </c>
      <c r="BT18">
        <v>4325</v>
      </c>
      <c r="BU18">
        <v>3180</v>
      </c>
      <c r="BV18">
        <v>5180</v>
      </c>
      <c r="BW18">
        <v>1360</v>
      </c>
      <c r="BX18">
        <v>3085</v>
      </c>
      <c r="BY18">
        <v>1955</v>
      </c>
      <c r="BZ18">
        <v>140</v>
      </c>
      <c r="CA18">
        <v>3985</v>
      </c>
      <c r="CB18">
        <v>2285</v>
      </c>
      <c r="CC18">
        <v>3505</v>
      </c>
      <c r="CD18">
        <v>6125</v>
      </c>
      <c r="CE18">
        <v>2640</v>
      </c>
      <c r="CF18">
        <v>3540</v>
      </c>
      <c r="CG18">
        <v>795</v>
      </c>
      <c r="CH18">
        <v>2175</v>
      </c>
      <c r="CI18">
        <v>1000</v>
      </c>
      <c r="CJ18">
        <v>400</v>
      </c>
      <c r="CK18">
        <v>690</v>
      </c>
      <c r="CL18">
        <v>795</v>
      </c>
      <c r="CM18">
        <v>400</v>
      </c>
      <c r="CN18">
        <v>565</v>
      </c>
      <c r="CO18">
        <v>520</v>
      </c>
      <c r="CP18">
        <v>7310</v>
      </c>
      <c r="CQ18">
        <v>1255</v>
      </c>
      <c r="CR18">
        <v>280</v>
      </c>
      <c r="CS18">
        <v>2920</v>
      </c>
      <c r="CT18">
        <v>610</v>
      </c>
      <c r="CU18">
        <v>1235</v>
      </c>
      <c r="CV18">
        <v>1300</v>
      </c>
      <c r="CW18">
        <v>1465</v>
      </c>
      <c r="CX18">
        <v>1455</v>
      </c>
      <c r="CY18">
        <v>1120</v>
      </c>
      <c r="CZ18">
        <v>1125</v>
      </c>
      <c r="DA18">
        <v>915</v>
      </c>
      <c r="DB18">
        <v>905</v>
      </c>
      <c r="DC18">
        <v>1750</v>
      </c>
      <c r="DD18">
        <v>1515</v>
      </c>
      <c r="DE18">
        <v>610</v>
      </c>
      <c r="DF18">
        <v>1760</v>
      </c>
      <c r="DG18">
        <v>1335</v>
      </c>
      <c r="DH18">
        <v>1225</v>
      </c>
      <c r="DI18">
        <v>55</v>
      </c>
      <c r="DJ18">
        <v>740</v>
      </c>
      <c r="DK18">
        <v>1865</v>
      </c>
      <c r="DL18">
        <v>1020</v>
      </c>
      <c r="DM18">
        <v>1080</v>
      </c>
      <c r="DN18">
        <v>1205</v>
      </c>
      <c r="DO18">
        <v>2580</v>
      </c>
      <c r="DP18">
        <v>1665</v>
      </c>
      <c r="DQ18">
        <v>985</v>
      </c>
      <c r="DR18">
        <v>1195</v>
      </c>
      <c r="DS18">
        <v>1035</v>
      </c>
      <c r="DT18">
        <v>1330</v>
      </c>
      <c r="DU18">
        <v>1050</v>
      </c>
      <c r="DV18">
        <v>1075</v>
      </c>
      <c r="DW18">
        <v>595</v>
      </c>
      <c r="DX18">
        <v>585</v>
      </c>
      <c r="DY18">
        <v>1380</v>
      </c>
      <c r="DZ18">
        <v>1425</v>
      </c>
      <c r="EA18">
        <v>775</v>
      </c>
      <c r="EB18">
        <v>635</v>
      </c>
      <c r="EC18">
        <v>1120</v>
      </c>
      <c r="ED18">
        <v>1105</v>
      </c>
      <c r="EE18">
        <v>7180</v>
      </c>
      <c r="EF18">
        <v>2290</v>
      </c>
      <c r="EG18">
        <v>2320</v>
      </c>
      <c r="EH18">
        <v>940</v>
      </c>
      <c r="EI18">
        <v>550</v>
      </c>
      <c r="EJ18">
        <v>6475</v>
      </c>
      <c r="EK18">
        <v>1050</v>
      </c>
      <c r="EL18">
        <v>1200</v>
      </c>
      <c r="EM18">
        <v>3080</v>
      </c>
      <c r="EN18">
        <v>1715</v>
      </c>
      <c r="EO18">
        <v>1780</v>
      </c>
      <c r="EP18">
        <v>910</v>
      </c>
      <c r="EQ18">
        <v>7080</v>
      </c>
      <c r="ER18">
        <v>915</v>
      </c>
      <c r="ES18">
        <v>2775</v>
      </c>
      <c r="ET18">
        <v>2365</v>
      </c>
      <c r="EU18">
        <v>3640</v>
      </c>
      <c r="EV18">
        <v>15</v>
      </c>
      <c r="EW18">
        <v>890</v>
      </c>
      <c r="EX18">
        <v>1270</v>
      </c>
      <c r="EY18">
        <v>1070</v>
      </c>
      <c r="EZ18">
        <v>1340</v>
      </c>
      <c r="FA18">
        <v>4460</v>
      </c>
      <c r="FB18">
        <v>1300</v>
      </c>
      <c r="FC18">
        <v>815</v>
      </c>
    </row>
    <row r="19" spans="1:159" x14ac:dyDescent="0.2">
      <c r="A19">
        <v>7711010</v>
      </c>
      <c r="B19">
        <v>2016</v>
      </c>
      <c r="C19" t="s">
        <v>215</v>
      </c>
      <c r="D19" t="s">
        <v>710</v>
      </c>
      <c r="E19" t="s">
        <v>711</v>
      </c>
      <c r="F19" t="s">
        <v>705</v>
      </c>
      <c r="G19" t="s">
        <v>701</v>
      </c>
      <c r="H19">
        <v>295</v>
      </c>
      <c r="I19">
        <v>160</v>
      </c>
      <c r="J19">
        <v>140</v>
      </c>
      <c r="K19">
        <v>265</v>
      </c>
      <c r="L19">
        <v>250</v>
      </c>
      <c r="M19">
        <v>195</v>
      </c>
      <c r="N19">
        <v>255</v>
      </c>
      <c r="O19">
        <v>65</v>
      </c>
      <c r="P19">
        <v>190</v>
      </c>
      <c r="Q19">
        <v>120</v>
      </c>
      <c r="R19">
        <v>100</v>
      </c>
      <c r="S19">
        <v>265</v>
      </c>
      <c r="T19">
        <v>75</v>
      </c>
      <c r="U19">
        <v>185</v>
      </c>
      <c r="V19">
        <v>135</v>
      </c>
      <c r="W19">
        <v>1240</v>
      </c>
      <c r="X19">
        <v>385</v>
      </c>
      <c r="Y19">
        <v>200</v>
      </c>
      <c r="Z19">
        <v>220</v>
      </c>
      <c r="AA19">
        <v>80</v>
      </c>
      <c r="AB19">
        <v>1345</v>
      </c>
      <c r="AC19">
        <v>145</v>
      </c>
      <c r="AD19">
        <v>95</v>
      </c>
      <c r="AE19">
        <v>175</v>
      </c>
      <c r="AF19">
        <v>130</v>
      </c>
      <c r="AG19">
        <v>80</v>
      </c>
      <c r="AH19">
        <v>500</v>
      </c>
      <c r="AI19">
        <v>85</v>
      </c>
      <c r="AJ19">
        <v>285</v>
      </c>
      <c r="AK19">
        <v>350</v>
      </c>
      <c r="AL19">
        <v>225</v>
      </c>
      <c r="AM19">
        <v>1280</v>
      </c>
      <c r="AN19">
        <v>190</v>
      </c>
      <c r="AO19">
        <v>280</v>
      </c>
      <c r="AP19">
        <v>345</v>
      </c>
      <c r="AQ19">
        <v>355</v>
      </c>
      <c r="AR19">
        <v>55</v>
      </c>
      <c r="AS19">
        <v>420</v>
      </c>
      <c r="AT19">
        <v>110</v>
      </c>
      <c r="AU19">
        <v>905</v>
      </c>
      <c r="AV19">
        <v>400</v>
      </c>
      <c r="AW19">
        <v>295</v>
      </c>
      <c r="AX19">
        <v>655</v>
      </c>
      <c r="AY19">
        <v>285</v>
      </c>
      <c r="AZ19">
        <v>90</v>
      </c>
      <c r="BA19">
        <v>580</v>
      </c>
      <c r="BB19">
        <v>390</v>
      </c>
      <c r="BC19">
        <v>120</v>
      </c>
      <c r="BD19">
        <v>470</v>
      </c>
      <c r="BE19">
        <v>75</v>
      </c>
      <c r="BF19">
        <v>755</v>
      </c>
      <c r="BG19">
        <v>1065</v>
      </c>
      <c r="BH19">
        <v>415</v>
      </c>
      <c r="BI19">
        <v>340</v>
      </c>
      <c r="BJ19">
        <v>35</v>
      </c>
      <c r="BK19">
        <v>65</v>
      </c>
      <c r="BL19">
        <v>160</v>
      </c>
      <c r="BM19">
        <v>205</v>
      </c>
      <c r="BN19">
        <v>385</v>
      </c>
      <c r="BO19">
        <v>225</v>
      </c>
      <c r="BP19">
        <v>90</v>
      </c>
      <c r="BQ19">
        <v>645</v>
      </c>
      <c r="BR19">
        <v>105</v>
      </c>
      <c r="BS19">
        <v>65</v>
      </c>
      <c r="BT19">
        <v>560</v>
      </c>
      <c r="BU19">
        <v>250</v>
      </c>
      <c r="BV19">
        <v>720</v>
      </c>
      <c r="BW19">
        <v>125</v>
      </c>
      <c r="BX19">
        <v>125</v>
      </c>
      <c r="BY19">
        <v>210</v>
      </c>
      <c r="BZ19">
        <v>15</v>
      </c>
      <c r="CA19">
        <v>665</v>
      </c>
      <c r="CB19">
        <v>125</v>
      </c>
      <c r="CC19">
        <v>1275</v>
      </c>
      <c r="CD19">
        <v>850</v>
      </c>
      <c r="CE19">
        <v>185</v>
      </c>
      <c r="CF19">
        <v>250</v>
      </c>
      <c r="CG19">
        <v>65</v>
      </c>
      <c r="CH19">
        <v>170</v>
      </c>
      <c r="CI19">
        <v>140</v>
      </c>
      <c r="CJ19">
        <v>70</v>
      </c>
      <c r="CK19">
        <v>95</v>
      </c>
      <c r="CL19">
        <v>150</v>
      </c>
      <c r="CM19">
        <v>60</v>
      </c>
      <c r="CN19">
        <v>55</v>
      </c>
      <c r="CO19">
        <v>25</v>
      </c>
      <c r="CP19">
        <v>1165</v>
      </c>
      <c r="CQ19">
        <v>260</v>
      </c>
      <c r="CR19">
        <v>345</v>
      </c>
      <c r="CS19">
        <v>135</v>
      </c>
      <c r="CT19">
        <v>80</v>
      </c>
      <c r="CU19">
        <v>295</v>
      </c>
      <c r="CV19">
        <v>450</v>
      </c>
      <c r="CW19">
        <v>240</v>
      </c>
      <c r="CX19">
        <v>370</v>
      </c>
      <c r="CY19">
        <v>375</v>
      </c>
      <c r="CZ19">
        <v>75</v>
      </c>
      <c r="DA19">
        <v>155</v>
      </c>
      <c r="DB19">
        <v>110</v>
      </c>
      <c r="DC19">
        <v>110</v>
      </c>
      <c r="DD19">
        <v>165</v>
      </c>
      <c r="DE19">
        <v>165</v>
      </c>
      <c r="DF19">
        <v>105</v>
      </c>
      <c r="DG19">
        <v>155</v>
      </c>
      <c r="DH19">
        <v>105</v>
      </c>
      <c r="DI19">
        <v>5</v>
      </c>
      <c r="DJ19">
        <v>245</v>
      </c>
      <c r="DK19">
        <v>110</v>
      </c>
      <c r="DL19">
        <v>195</v>
      </c>
      <c r="DM19">
        <v>65</v>
      </c>
      <c r="DN19">
        <v>165</v>
      </c>
      <c r="DO19">
        <v>400</v>
      </c>
      <c r="DP19">
        <v>65</v>
      </c>
      <c r="DQ19">
        <v>350</v>
      </c>
      <c r="DR19">
        <v>180</v>
      </c>
      <c r="DS19">
        <v>285</v>
      </c>
      <c r="DT19">
        <v>230</v>
      </c>
      <c r="DU19">
        <v>225</v>
      </c>
      <c r="DV19">
        <v>130</v>
      </c>
      <c r="DW19">
        <v>50</v>
      </c>
      <c r="DX19">
        <v>30</v>
      </c>
      <c r="DY19">
        <v>135</v>
      </c>
      <c r="DZ19">
        <v>695</v>
      </c>
      <c r="EA19">
        <v>40</v>
      </c>
      <c r="EB19">
        <v>95</v>
      </c>
      <c r="EC19">
        <v>60</v>
      </c>
      <c r="ED19">
        <v>40</v>
      </c>
      <c r="EE19">
        <v>730</v>
      </c>
      <c r="EF19">
        <v>125</v>
      </c>
      <c r="EG19">
        <v>130</v>
      </c>
      <c r="EH19">
        <v>190</v>
      </c>
      <c r="EI19">
        <v>90</v>
      </c>
      <c r="EJ19">
        <v>1010</v>
      </c>
      <c r="EK19">
        <v>105</v>
      </c>
      <c r="EL19">
        <v>20</v>
      </c>
      <c r="EM19">
        <v>645</v>
      </c>
      <c r="EN19">
        <v>445</v>
      </c>
      <c r="EO19">
        <v>280</v>
      </c>
      <c r="EP19">
        <v>335</v>
      </c>
      <c r="EQ19">
        <v>160</v>
      </c>
      <c r="ER19">
        <v>75</v>
      </c>
      <c r="ES19">
        <v>240</v>
      </c>
      <c r="ET19">
        <v>185</v>
      </c>
      <c r="EU19">
        <v>100</v>
      </c>
      <c r="EV19">
        <v>0</v>
      </c>
      <c r="EW19">
        <v>80</v>
      </c>
      <c r="EX19">
        <v>35</v>
      </c>
      <c r="EY19">
        <v>340</v>
      </c>
      <c r="EZ19">
        <v>155</v>
      </c>
      <c r="FA19">
        <v>760</v>
      </c>
      <c r="FB19">
        <v>305</v>
      </c>
      <c r="FC19">
        <v>120</v>
      </c>
    </row>
    <row r="20" spans="1:159" x14ac:dyDescent="0.2">
      <c r="A20">
        <v>7721010</v>
      </c>
      <c r="B20">
        <v>2016</v>
      </c>
      <c r="C20" t="s">
        <v>215</v>
      </c>
      <c r="D20" t="s">
        <v>712</v>
      </c>
      <c r="E20" t="s">
        <v>711</v>
      </c>
      <c r="F20" t="s">
        <v>705</v>
      </c>
      <c r="G20" t="s">
        <v>701</v>
      </c>
      <c r="H20">
        <v>1095</v>
      </c>
      <c r="I20">
        <v>1320</v>
      </c>
      <c r="J20">
        <v>790</v>
      </c>
      <c r="K20">
        <v>1030</v>
      </c>
      <c r="L20">
        <v>2260</v>
      </c>
      <c r="M20">
        <v>1130</v>
      </c>
      <c r="N20">
        <v>960</v>
      </c>
      <c r="O20">
        <v>405</v>
      </c>
      <c r="P20">
        <v>580</v>
      </c>
      <c r="Q20">
        <v>480</v>
      </c>
      <c r="R20">
        <v>455</v>
      </c>
      <c r="S20">
        <v>1885</v>
      </c>
      <c r="T20">
        <v>170</v>
      </c>
      <c r="U20">
        <v>715</v>
      </c>
      <c r="V20">
        <v>655</v>
      </c>
      <c r="W20">
        <v>1600</v>
      </c>
      <c r="X20">
        <v>1725</v>
      </c>
      <c r="Y20">
        <v>1025</v>
      </c>
      <c r="Z20">
        <v>620</v>
      </c>
      <c r="AA20">
        <v>300</v>
      </c>
      <c r="AB20">
        <v>3605</v>
      </c>
      <c r="AC20">
        <v>1105</v>
      </c>
      <c r="AD20">
        <v>505</v>
      </c>
      <c r="AE20">
        <v>465</v>
      </c>
      <c r="AF20">
        <v>845</v>
      </c>
      <c r="AG20">
        <v>450</v>
      </c>
      <c r="AH20">
        <v>1565</v>
      </c>
      <c r="AI20">
        <v>625</v>
      </c>
      <c r="AJ20">
        <v>1450</v>
      </c>
      <c r="AK20">
        <v>1015</v>
      </c>
      <c r="AL20">
        <v>600</v>
      </c>
      <c r="AM20">
        <v>3370</v>
      </c>
      <c r="AN20">
        <v>705</v>
      </c>
      <c r="AO20">
        <v>1080</v>
      </c>
      <c r="AP20">
        <v>2165</v>
      </c>
      <c r="AQ20">
        <v>1495</v>
      </c>
      <c r="AR20">
        <v>360</v>
      </c>
      <c r="AS20">
        <v>975</v>
      </c>
      <c r="AT20">
        <v>600</v>
      </c>
      <c r="AU20">
        <v>2370</v>
      </c>
      <c r="AV20">
        <v>1150</v>
      </c>
      <c r="AW20">
        <v>1235</v>
      </c>
      <c r="AX20">
        <v>2490</v>
      </c>
      <c r="AY20">
        <v>970</v>
      </c>
      <c r="AZ20">
        <v>420</v>
      </c>
      <c r="BA20">
        <v>1660</v>
      </c>
      <c r="BB20">
        <v>1400</v>
      </c>
      <c r="BC20">
        <v>460</v>
      </c>
      <c r="BD20">
        <v>1540</v>
      </c>
      <c r="BE20">
        <v>445</v>
      </c>
      <c r="BF20">
        <v>2430</v>
      </c>
      <c r="BG20">
        <v>2465</v>
      </c>
      <c r="BH20">
        <v>1700</v>
      </c>
      <c r="BI20">
        <v>1720</v>
      </c>
      <c r="BJ20">
        <v>275</v>
      </c>
      <c r="BK20">
        <v>445</v>
      </c>
      <c r="BL20">
        <v>585</v>
      </c>
      <c r="BM20">
        <v>775</v>
      </c>
      <c r="BN20">
        <v>2360</v>
      </c>
      <c r="BO20">
        <v>1325</v>
      </c>
      <c r="BP20">
        <v>520</v>
      </c>
      <c r="BQ20">
        <v>2300</v>
      </c>
      <c r="BR20">
        <v>700</v>
      </c>
      <c r="BS20">
        <v>235</v>
      </c>
      <c r="BT20">
        <v>4495</v>
      </c>
      <c r="BU20">
        <v>1260</v>
      </c>
      <c r="BV20">
        <v>2675</v>
      </c>
      <c r="BW20">
        <v>545</v>
      </c>
      <c r="BX20">
        <v>480</v>
      </c>
      <c r="BY20">
        <v>680</v>
      </c>
      <c r="BZ20">
        <v>170</v>
      </c>
      <c r="CA20">
        <v>3075</v>
      </c>
      <c r="CB20">
        <v>275</v>
      </c>
      <c r="CC20">
        <v>7725</v>
      </c>
      <c r="CD20">
        <v>3825</v>
      </c>
      <c r="CE20">
        <v>1545</v>
      </c>
      <c r="CF20">
        <v>715</v>
      </c>
      <c r="CG20">
        <v>260</v>
      </c>
      <c r="CH20">
        <v>1160</v>
      </c>
      <c r="CI20">
        <v>440</v>
      </c>
      <c r="CJ20">
        <v>360</v>
      </c>
      <c r="CK20">
        <v>425</v>
      </c>
      <c r="CL20">
        <v>625</v>
      </c>
      <c r="CM20">
        <v>130</v>
      </c>
      <c r="CN20">
        <v>520</v>
      </c>
      <c r="CO20">
        <v>115</v>
      </c>
      <c r="CP20">
        <v>6155</v>
      </c>
      <c r="CQ20">
        <v>1050</v>
      </c>
      <c r="CR20">
        <v>875</v>
      </c>
      <c r="CS20">
        <v>875</v>
      </c>
      <c r="CT20">
        <v>400</v>
      </c>
      <c r="CU20">
        <v>380</v>
      </c>
      <c r="CV20">
        <v>340</v>
      </c>
      <c r="CW20">
        <v>580</v>
      </c>
      <c r="CX20">
        <v>685</v>
      </c>
      <c r="CY20">
        <v>750</v>
      </c>
      <c r="CZ20">
        <v>330</v>
      </c>
      <c r="DA20">
        <v>295</v>
      </c>
      <c r="DB20">
        <v>345</v>
      </c>
      <c r="DC20">
        <v>335</v>
      </c>
      <c r="DD20">
        <v>485</v>
      </c>
      <c r="DE20">
        <v>115</v>
      </c>
      <c r="DF20">
        <v>650</v>
      </c>
      <c r="DG20">
        <v>540</v>
      </c>
      <c r="DH20">
        <v>390</v>
      </c>
      <c r="DI20">
        <v>20</v>
      </c>
      <c r="DJ20">
        <v>905</v>
      </c>
      <c r="DK20">
        <v>645</v>
      </c>
      <c r="DL20">
        <v>400</v>
      </c>
      <c r="DM20">
        <v>160</v>
      </c>
      <c r="DN20">
        <v>910</v>
      </c>
      <c r="DO20">
        <v>1895</v>
      </c>
      <c r="DP20">
        <v>390</v>
      </c>
      <c r="DQ20">
        <v>930</v>
      </c>
      <c r="DR20">
        <v>490</v>
      </c>
      <c r="DS20">
        <v>735</v>
      </c>
      <c r="DT20">
        <v>1990</v>
      </c>
      <c r="DU20">
        <v>1345</v>
      </c>
      <c r="DV20">
        <v>310</v>
      </c>
      <c r="DW20">
        <v>245</v>
      </c>
      <c r="DX20">
        <v>225</v>
      </c>
      <c r="DY20">
        <v>380</v>
      </c>
      <c r="DZ20">
        <v>1715</v>
      </c>
      <c r="EA20">
        <v>205</v>
      </c>
      <c r="EB20">
        <v>220</v>
      </c>
      <c r="EC20">
        <v>245</v>
      </c>
      <c r="ED20">
        <v>175</v>
      </c>
      <c r="EE20">
        <v>3490</v>
      </c>
      <c r="EF20">
        <v>490</v>
      </c>
      <c r="EG20">
        <v>1360</v>
      </c>
      <c r="EH20">
        <v>1055</v>
      </c>
      <c r="EI20">
        <v>500</v>
      </c>
      <c r="EJ20">
        <v>4915</v>
      </c>
      <c r="EK20">
        <v>1330</v>
      </c>
      <c r="EL20">
        <v>105</v>
      </c>
      <c r="EM20">
        <v>2970</v>
      </c>
      <c r="EN20">
        <v>850</v>
      </c>
      <c r="EO20">
        <v>1230</v>
      </c>
      <c r="EP20">
        <v>1650</v>
      </c>
      <c r="EQ20">
        <v>645</v>
      </c>
      <c r="ER20">
        <v>330</v>
      </c>
      <c r="ES20">
        <v>1050</v>
      </c>
      <c r="ET20">
        <v>1690</v>
      </c>
      <c r="EU20">
        <v>350</v>
      </c>
      <c r="EV20">
        <v>10</v>
      </c>
      <c r="EW20">
        <v>280</v>
      </c>
      <c r="EX20">
        <v>110</v>
      </c>
      <c r="EY20">
        <v>965</v>
      </c>
      <c r="EZ20">
        <v>440</v>
      </c>
      <c r="FA20">
        <v>4150</v>
      </c>
      <c r="FB20">
        <v>675</v>
      </c>
      <c r="FC20">
        <v>560</v>
      </c>
    </row>
    <row r="21" spans="1:159" x14ac:dyDescent="0.2">
      <c r="A21">
        <v>7730301</v>
      </c>
      <c r="B21">
        <v>2016</v>
      </c>
      <c r="C21" t="s">
        <v>215</v>
      </c>
      <c r="D21" t="s">
        <v>708</v>
      </c>
      <c r="E21" t="s">
        <v>704</v>
      </c>
      <c r="F21" t="s">
        <v>705</v>
      </c>
      <c r="G21" t="s">
        <v>701</v>
      </c>
      <c r="H21">
        <v>190</v>
      </c>
      <c r="I21">
        <v>95</v>
      </c>
      <c r="J21">
        <v>135</v>
      </c>
      <c r="K21">
        <v>20</v>
      </c>
      <c r="L21">
        <v>130</v>
      </c>
      <c r="M21">
        <v>95</v>
      </c>
      <c r="N21">
        <v>80</v>
      </c>
      <c r="O21">
        <v>20</v>
      </c>
      <c r="P21">
        <v>20</v>
      </c>
      <c r="Q21">
        <v>150</v>
      </c>
      <c r="R21">
        <v>50</v>
      </c>
      <c r="S21">
        <v>230</v>
      </c>
      <c r="T21">
        <v>50</v>
      </c>
      <c r="U21">
        <v>155</v>
      </c>
      <c r="V21">
        <v>160</v>
      </c>
      <c r="W21">
        <v>65</v>
      </c>
      <c r="X21">
        <v>25</v>
      </c>
      <c r="Y21">
        <v>140</v>
      </c>
      <c r="Z21">
        <v>5</v>
      </c>
      <c r="AA21">
        <v>285</v>
      </c>
      <c r="AB21">
        <v>125</v>
      </c>
      <c r="AC21">
        <v>10</v>
      </c>
      <c r="AD21">
        <v>220</v>
      </c>
      <c r="AE21">
        <v>90</v>
      </c>
      <c r="AF21">
        <v>60</v>
      </c>
      <c r="AG21">
        <v>55</v>
      </c>
      <c r="AH21">
        <v>300</v>
      </c>
      <c r="AI21">
        <v>50</v>
      </c>
      <c r="AJ21">
        <v>60</v>
      </c>
      <c r="AK21">
        <v>0</v>
      </c>
      <c r="AL21">
        <v>40</v>
      </c>
      <c r="AM21">
        <v>20</v>
      </c>
      <c r="AN21">
        <v>100</v>
      </c>
      <c r="AO21">
        <v>95</v>
      </c>
      <c r="AP21">
        <v>115</v>
      </c>
      <c r="AQ21">
        <v>30</v>
      </c>
      <c r="AR21">
        <v>85</v>
      </c>
      <c r="AS21">
        <v>65</v>
      </c>
      <c r="AT21">
        <v>85</v>
      </c>
      <c r="AU21">
        <v>175</v>
      </c>
      <c r="AV21">
        <v>10</v>
      </c>
      <c r="AW21">
        <v>165</v>
      </c>
      <c r="AX21">
        <v>220</v>
      </c>
      <c r="AY21">
        <v>55</v>
      </c>
      <c r="AZ21">
        <v>60</v>
      </c>
      <c r="BA21">
        <v>655</v>
      </c>
      <c r="BB21">
        <v>15</v>
      </c>
      <c r="BC21">
        <v>15</v>
      </c>
      <c r="BD21">
        <v>10</v>
      </c>
      <c r="BE21">
        <v>305</v>
      </c>
      <c r="BF21">
        <v>30</v>
      </c>
      <c r="BG21">
        <v>130</v>
      </c>
      <c r="BH21">
        <v>80</v>
      </c>
      <c r="BI21">
        <v>15</v>
      </c>
      <c r="BJ21">
        <v>10</v>
      </c>
      <c r="BK21">
        <v>10</v>
      </c>
      <c r="BL21">
        <v>55</v>
      </c>
      <c r="BM21">
        <v>15</v>
      </c>
      <c r="BN21">
        <v>130</v>
      </c>
      <c r="BO21">
        <v>155</v>
      </c>
      <c r="BP21">
        <v>40</v>
      </c>
      <c r="BQ21">
        <v>135</v>
      </c>
      <c r="BR21">
        <v>65</v>
      </c>
      <c r="BS21">
        <v>25</v>
      </c>
      <c r="BT21">
        <v>355</v>
      </c>
      <c r="BU21">
        <v>20</v>
      </c>
      <c r="BV21">
        <v>80</v>
      </c>
      <c r="BW21">
        <v>40</v>
      </c>
      <c r="BX21">
        <v>105</v>
      </c>
      <c r="BY21">
        <v>90</v>
      </c>
      <c r="BZ21">
        <v>0</v>
      </c>
      <c r="CA21">
        <v>150</v>
      </c>
      <c r="CB21">
        <v>165</v>
      </c>
      <c r="CC21">
        <v>420</v>
      </c>
      <c r="CD21">
        <v>565</v>
      </c>
      <c r="CE21">
        <v>35</v>
      </c>
      <c r="CF21">
        <v>35</v>
      </c>
      <c r="CG21">
        <v>45</v>
      </c>
      <c r="CH21">
        <v>130</v>
      </c>
      <c r="CI21">
        <v>45</v>
      </c>
      <c r="CJ21">
        <v>20</v>
      </c>
      <c r="CK21">
        <v>25</v>
      </c>
      <c r="CL21">
        <v>40</v>
      </c>
      <c r="CM21">
        <v>5</v>
      </c>
      <c r="CN21">
        <v>5</v>
      </c>
      <c r="CO21">
        <v>5</v>
      </c>
      <c r="CP21">
        <v>245</v>
      </c>
      <c r="CQ21">
        <v>125</v>
      </c>
      <c r="CR21">
        <v>40</v>
      </c>
      <c r="CS21">
        <v>50</v>
      </c>
      <c r="CT21">
        <v>40</v>
      </c>
      <c r="CU21">
        <v>30</v>
      </c>
      <c r="CV21">
        <v>80</v>
      </c>
      <c r="CW21">
        <v>40</v>
      </c>
      <c r="CX21">
        <v>40</v>
      </c>
      <c r="CY21">
        <v>10</v>
      </c>
      <c r="CZ21">
        <v>60</v>
      </c>
      <c r="DA21">
        <v>40</v>
      </c>
      <c r="DB21">
        <v>40</v>
      </c>
      <c r="DC21">
        <v>35</v>
      </c>
      <c r="DD21">
        <v>95</v>
      </c>
      <c r="DE21">
        <v>40</v>
      </c>
      <c r="DF21">
        <v>55</v>
      </c>
      <c r="DG21">
        <v>35</v>
      </c>
      <c r="DH21">
        <v>45</v>
      </c>
      <c r="DI21">
        <v>0</v>
      </c>
      <c r="DJ21">
        <v>45</v>
      </c>
      <c r="DK21">
        <v>85</v>
      </c>
      <c r="DL21">
        <v>110</v>
      </c>
      <c r="DM21">
        <v>50</v>
      </c>
      <c r="DN21">
        <v>5</v>
      </c>
      <c r="DO21">
        <v>10</v>
      </c>
      <c r="DP21">
        <v>50</v>
      </c>
      <c r="DQ21">
        <v>10</v>
      </c>
      <c r="DR21">
        <v>85</v>
      </c>
      <c r="DS21">
        <v>55</v>
      </c>
      <c r="DT21">
        <v>0</v>
      </c>
      <c r="DU21">
        <v>65</v>
      </c>
      <c r="DV21">
        <v>60</v>
      </c>
      <c r="DW21">
        <v>15</v>
      </c>
      <c r="DX21">
        <v>0</v>
      </c>
      <c r="DY21">
        <v>20</v>
      </c>
      <c r="DZ21">
        <v>75</v>
      </c>
      <c r="EA21">
        <v>20</v>
      </c>
      <c r="EB21">
        <v>50</v>
      </c>
      <c r="EC21">
        <v>35</v>
      </c>
      <c r="ED21">
        <v>75</v>
      </c>
      <c r="EE21">
        <v>130</v>
      </c>
      <c r="EF21">
        <v>150</v>
      </c>
      <c r="EG21">
        <v>115</v>
      </c>
      <c r="EH21">
        <v>100</v>
      </c>
      <c r="EI21">
        <v>80</v>
      </c>
      <c r="EJ21">
        <v>50</v>
      </c>
      <c r="EK21">
        <v>25</v>
      </c>
      <c r="EL21">
        <v>275</v>
      </c>
      <c r="EM21">
        <v>285</v>
      </c>
      <c r="EN21">
        <v>35</v>
      </c>
      <c r="EO21">
        <v>20</v>
      </c>
      <c r="EP21">
        <v>15</v>
      </c>
      <c r="EQ21">
        <v>75</v>
      </c>
      <c r="ER21">
        <v>5</v>
      </c>
      <c r="ES21">
        <v>165</v>
      </c>
      <c r="ET21">
        <v>200</v>
      </c>
      <c r="EU21">
        <v>230</v>
      </c>
      <c r="EV21">
        <v>0</v>
      </c>
      <c r="EW21">
        <v>45</v>
      </c>
      <c r="EX21">
        <v>65</v>
      </c>
      <c r="EY21">
        <v>5</v>
      </c>
      <c r="EZ21">
        <v>70</v>
      </c>
      <c r="FA21">
        <v>90</v>
      </c>
      <c r="FB21">
        <v>5</v>
      </c>
      <c r="FC21">
        <v>40</v>
      </c>
    </row>
    <row r="22" spans="1:159" x14ac:dyDescent="0.2">
      <c r="A22">
        <v>7751010</v>
      </c>
      <c r="B22">
        <v>2016</v>
      </c>
      <c r="C22" t="s">
        <v>216</v>
      </c>
      <c r="D22" t="s">
        <v>710</v>
      </c>
      <c r="E22" t="s">
        <v>711</v>
      </c>
      <c r="F22" t="s">
        <v>705</v>
      </c>
      <c r="G22" t="s">
        <v>701</v>
      </c>
      <c r="H22">
        <v>230</v>
      </c>
      <c r="I22">
        <v>100</v>
      </c>
      <c r="J22">
        <v>90</v>
      </c>
      <c r="K22">
        <v>140</v>
      </c>
      <c r="L22">
        <v>170</v>
      </c>
      <c r="M22">
        <v>60</v>
      </c>
      <c r="N22">
        <v>185</v>
      </c>
      <c r="O22">
        <v>15</v>
      </c>
      <c r="P22">
        <v>145</v>
      </c>
      <c r="Q22">
        <v>105</v>
      </c>
      <c r="R22">
        <v>65</v>
      </c>
      <c r="S22">
        <v>120</v>
      </c>
      <c r="T22">
        <v>55</v>
      </c>
      <c r="U22">
        <v>100</v>
      </c>
      <c r="V22">
        <v>75</v>
      </c>
      <c r="W22">
        <v>1140</v>
      </c>
      <c r="X22">
        <v>300</v>
      </c>
      <c r="Y22">
        <v>145</v>
      </c>
      <c r="Z22">
        <v>205</v>
      </c>
      <c r="AA22">
        <v>40</v>
      </c>
      <c r="AB22">
        <v>895</v>
      </c>
      <c r="AC22">
        <v>115</v>
      </c>
      <c r="AD22">
        <v>80</v>
      </c>
      <c r="AE22">
        <v>65</v>
      </c>
      <c r="AF22">
        <v>75</v>
      </c>
      <c r="AG22">
        <v>45</v>
      </c>
      <c r="AH22">
        <v>320</v>
      </c>
      <c r="AI22">
        <v>75</v>
      </c>
      <c r="AJ22">
        <v>120</v>
      </c>
      <c r="AK22">
        <v>190</v>
      </c>
      <c r="AL22">
        <v>145</v>
      </c>
      <c r="AM22">
        <v>390</v>
      </c>
      <c r="AN22">
        <v>65</v>
      </c>
      <c r="AO22">
        <v>155</v>
      </c>
      <c r="AP22">
        <v>260</v>
      </c>
      <c r="AQ22">
        <v>145</v>
      </c>
      <c r="AR22">
        <v>25</v>
      </c>
      <c r="AS22">
        <v>350</v>
      </c>
      <c r="AT22">
        <v>90</v>
      </c>
      <c r="AU22">
        <v>760</v>
      </c>
      <c r="AV22">
        <v>235</v>
      </c>
      <c r="AW22">
        <v>240</v>
      </c>
      <c r="AX22">
        <v>485</v>
      </c>
      <c r="AY22">
        <v>200</v>
      </c>
      <c r="AZ22">
        <v>40</v>
      </c>
      <c r="BA22">
        <v>325</v>
      </c>
      <c r="BB22">
        <v>195</v>
      </c>
      <c r="BC22">
        <v>70</v>
      </c>
      <c r="BD22">
        <v>375</v>
      </c>
      <c r="BE22">
        <v>75</v>
      </c>
      <c r="BF22">
        <v>545</v>
      </c>
      <c r="BG22">
        <v>735</v>
      </c>
      <c r="BH22">
        <v>130</v>
      </c>
      <c r="BI22">
        <v>270</v>
      </c>
      <c r="BJ22">
        <v>30</v>
      </c>
      <c r="BK22">
        <v>50</v>
      </c>
      <c r="BL22">
        <v>110</v>
      </c>
      <c r="BM22">
        <v>95</v>
      </c>
      <c r="BN22">
        <v>225</v>
      </c>
      <c r="BO22">
        <v>110</v>
      </c>
      <c r="BP22">
        <v>40</v>
      </c>
      <c r="BQ22">
        <v>520</v>
      </c>
      <c r="BR22">
        <v>70</v>
      </c>
      <c r="BS22">
        <v>50</v>
      </c>
      <c r="BT22">
        <v>435</v>
      </c>
      <c r="BU22">
        <v>180</v>
      </c>
      <c r="BV22">
        <v>450</v>
      </c>
      <c r="BW22">
        <v>80</v>
      </c>
      <c r="BX22">
        <v>75</v>
      </c>
      <c r="BY22">
        <v>135</v>
      </c>
      <c r="BZ22">
        <v>5</v>
      </c>
      <c r="CA22">
        <v>380</v>
      </c>
      <c r="CB22">
        <v>95</v>
      </c>
      <c r="CC22">
        <v>450</v>
      </c>
      <c r="CD22">
        <v>400</v>
      </c>
      <c r="CE22">
        <v>130</v>
      </c>
      <c r="CF22">
        <v>110</v>
      </c>
      <c r="CG22">
        <v>30</v>
      </c>
      <c r="CH22">
        <v>90</v>
      </c>
      <c r="CI22">
        <v>90</v>
      </c>
      <c r="CJ22">
        <v>40</v>
      </c>
      <c r="CK22">
        <v>75</v>
      </c>
      <c r="CL22">
        <v>80</v>
      </c>
      <c r="CM22">
        <v>25</v>
      </c>
      <c r="CN22">
        <v>35</v>
      </c>
      <c r="CO22">
        <v>20</v>
      </c>
      <c r="CP22">
        <v>895</v>
      </c>
      <c r="CQ22">
        <v>180</v>
      </c>
      <c r="CR22">
        <v>195</v>
      </c>
      <c r="CS22">
        <v>105</v>
      </c>
      <c r="CT22">
        <v>40</v>
      </c>
      <c r="CU22">
        <v>270</v>
      </c>
      <c r="CV22">
        <v>195</v>
      </c>
      <c r="CW22">
        <v>125</v>
      </c>
      <c r="CX22">
        <v>295</v>
      </c>
      <c r="CY22">
        <v>310</v>
      </c>
      <c r="CZ22">
        <v>35</v>
      </c>
      <c r="DA22">
        <v>80</v>
      </c>
      <c r="DB22">
        <v>70</v>
      </c>
      <c r="DC22">
        <v>70</v>
      </c>
      <c r="DD22">
        <v>120</v>
      </c>
      <c r="DE22">
        <v>85</v>
      </c>
      <c r="DF22">
        <v>80</v>
      </c>
      <c r="DG22">
        <v>115</v>
      </c>
      <c r="DH22">
        <v>65</v>
      </c>
      <c r="DI22">
        <v>5</v>
      </c>
      <c r="DJ22">
        <v>125</v>
      </c>
      <c r="DK22">
        <v>60</v>
      </c>
      <c r="DL22">
        <v>140</v>
      </c>
      <c r="DM22">
        <v>65</v>
      </c>
      <c r="DN22">
        <v>80</v>
      </c>
      <c r="DO22">
        <v>245</v>
      </c>
      <c r="DP22">
        <v>55</v>
      </c>
      <c r="DQ22">
        <v>170</v>
      </c>
      <c r="DR22">
        <v>70</v>
      </c>
      <c r="DS22">
        <v>220</v>
      </c>
      <c r="DT22">
        <v>175</v>
      </c>
      <c r="DU22">
        <v>135</v>
      </c>
      <c r="DV22">
        <v>95</v>
      </c>
      <c r="DW22">
        <v>40</v>
      </c>
      <c r="DX22">
        <v>10</v>
      </c>
      <c r="DY22">
        <v>85</v>
      </c>
      <c r="DZ22">
        <v>445</v>
      </c>
      <c r="EA22">
        <v>25</v>
      </c>
      <c r="EB22">
        <v>85</v>
      </c>
      <c r="EC22">
        <v>40</v>
      </c>
      <c r="ED22">
        <v>35</v>
      </c>
      <c r="EE22">
        <v>695</v>
      </c>
      <c r="EF22">
        <v>30</v>
      </c>
      <c r="EG22">
        <v>85</v>
      </c>
      <c r="EH22">
        <v>120</v>
      </c>
      <c r="EI22">
        <v>35</v>
      </c>
      <c r="EJ22">
        <v>735</v>
      </c>
      <c r="EK22">
        <v>35</v>
      </c>
      <c r="EL22">
        <v>15</v>
      </c>
      <c r="EM22">
        <v>460</v>
      </c>
      <c r="EN22">
        <v>435</v>
      </c>
      <c r="EO22">
        <v>170</v>
      </c>
      <c r="EP22">
        <v>280</v>
      </c>
      <c r="EQ22">
        <v>135</v>
      </c>
      <c r="ER22">
        <v>35</v>
      </c>
      <c r="ES22">
        <v>220</v>
      </c>
      <c r="ET22">
        <v>70</v>
      </c>
      <c r="EU22">
        <v>75</v>
      </c>
      <c r="EV22">
        <v>0</v>
      </c>
      <c r="EW22">
        <v>55</v>
      </c>
      <c r="EX22">
        <v>20</v>
      </c>
      <c r="EY22">
        <v>310</v>
      </c>
      <c r="EZ22">
        <v>125</v>
      </c>
      <c r="FA22">
        <v>435</v>
      </c>
      <c r="FB22">
        <v>235</v>
      </c>
      <c r="FC22">
        <v>75</v>
      </c>
    </row>
    <row r="23" spans="1:159" x14ac:dyDescent="0.2">
      <c r="A23">
        <v>7761010</v>
      </c>
      <c r="B23">
        <v>2016</v>
      </c>
      <c r="C23" t="s">
        <v>216</v>
      </c>
      <c r="D23" t="s">
        <v>712</v>
      </c>
      <c r="E23" t="s">
        <v>711</v>
      </c>
      <c r="F23" t="s">
        <v>705</v>
      </c>
      <c r="G23" t="s">
        <v>701</v>
      </c>
      <c r="H23">
        <v>595</v>
      </c>
      <c r="I23">
        <v>580</v>
      </c>
      <c r="J23">
        <v>325</v>
      </c>
      <c r="K23">
        <v>400</v>
      </c>
      <c r="L23">
        <v>1215</v>
      </c>
      <c r="M23">
        <v>145</v>
      </c>
      <c r="N23">
        <v>385</v>
      </c>
      <c r="O23">
        <v>135</v>
      </c>
      <c r="P23">
        <v>235</v>
      </c>
      <c r="Q23">
        <v>380</v>
      </c>
      <c r="R23">
        <v>265</v>
      </c>
      <c r="S23">
        <v>550</v>
      </c>
      <c r="T23">
        <v>100</v>
      </c>
      <c r="U23">
        <v>190</v>
      </c>
      <c r="V23">
        <v>225</v>
      </c>
      <c r="W23">
        <v>855</v>
      </c>
      <c r="X23">
        <v>765</v>
      </c>
      <c r="Y23">
        <v>635</v>
      </c>
      <c r="Z23">
        <v>365</v>
      </c>
      <c r="AA23">
        <v>100</v>
      </c>
      <c r="AB23">
        <v>1105</v>
      </c>
      <c r="AC23">
        <v>755</v>
      </c>
      <c r="AD23">
        <v>305</v>
      </c>
      <c r="AE23">
        <v>105</v>
      </c>
      <c r="AF23">
        <v>380</v>
      </c>
      <c r="AG23">
        <v>165</v>
      </c>
      <c r="AH23">
        <v>570</v>
      </c>
      <c r="AI23">
        <v>360</v>
      </c>
      <c r="AJ23">
        <v>280</v>
      </c>
      <c r="AK23">
        <v>380</v>
      </c>
      <c r="AL23">
        <v>350</v>
      </c>
      <c r="AM23">
        <v>745</v>
      </c>
      <c r="AN23">
        <v>160</v>
      </c>
      <c r="AO23">
        <v>330</v>
      </c>
      <c r="AP23">
        <v>1285</v>
      </c>
      <c r="AQ23">
        <v>205</v>
      </c>
      <c r="AR23">
        <v>70</v>
      </c>
      <c r="AS23">
        <v>525</v>
      </c>
      <c r="AT23">
        <v>275</v>
      </c>
      <c r="AU23">
        <v>1430</v>
      </c>
      <c r="AV23">
        <v>520</v>
      </c>
      <c r="AW23">
        <v>510</v>
      </c>
      <c r="AX23">
        <v>1315</v>
      </c>
      <c r="AY23">
        <v>195</v>
      </c>
      <c r="AZ23">
        <v>110</v>
      </c>
      <c r="BA23">
        <v>385</v>
      </c>
      <c r="BB23">
        <v>375</v>
      </c>
      <c r="BC23">
        <v>205</v>
      </c>
      <c r="BD23">
        <v>820</v>
      </c>
      <c r="BE23">
        <v>275</v>
      </c>
      <c r="BF23">
        <v>995</v>
      </c>
      <c r="BG23">
        <v>1030</v>
      </c>
      <c r="BH23">
        <v>350</v>
      </c>
      <c r="BI23">
        <v>830</v>
      </c>
      <c r="BJ23">
        <v>180</v>
      </c>
      <c r="BK23">
        <v>190</v>
      </c>
      <c r="BL23">
        <v>375</v>
      </c>
      <c r="BM23">
        <v>295</v>
      </c>
      <c r="BN23">
        <v>1130</v>
      </c>
      <c r="BO23">
        <v>440</v>
      </c>
      <c r="BP23">
        <v>155</v>
      </c>
      <c r="BQ23">
        <v>1365</v>
      </c>
      <c r="BR23">
        <v>270</v>
      </c>
      <c r="BS23">
        <v>125</v>
      </c>
      <c r="BT23">
        <v>3035</v>
      </c>
      <c r="BU23">
        <v>840</v>
      </c>
      <c r="BV23">
        <v>1035</v>
      </c>
      <c r="BW23">
        <v>195</v>
      </c>
      <c r="BX23">
        <v>120</v>
      </c>
      <c r="BY23">
        <v>235</v>
      </c>
      <c r="BZ23">
        <v>60</v>
      </c>
      <c r="CA23">
        <v>1015</v>
      </c>
      <c r="CB23">
        <v>185</v>
      </c>
      <c r="CC23">
        <v>985</v>
      </c>
      <c r="CD23">
        <v>1425</v>
      </c>
      <c r="CE23">
        <v>640</v>
      </c>
      <c r="CF23">
        <v>370</v>
      </c>
      <c r="CG23">
        <v>65</v>
      </c>
      <c r="CH23">
        <v>330</v>
      </c>
      <c r="CI23">
        <v>220</v>
      </c>
      <c r="CJ23">
        <v>165</v>
      </c>
      <c r="CK23">
        <v>265</v>
      </c>
      <c r="CL23">
        <v>250</v>
      </c>
      <c r="CM23">
        <v>30</v>
      </c>
      <c r="CN23">
        <v>285</v>
      </c>
      <c r="CO23">
        <v>80</v>
      </c>
      <c r="CP23">
        <v>2665</v>
      </c>
      <c r="CQ23">
        <v>385</v>
      </c>
      <c r="CR23">
        <v>240</v>
      </c>
      <c r="CS23">
        <v>355</v>
      </c>
      <c r="CT23">
        <v>85</v>
      </c>
      <c r="CU23">
        <v>295</v>
      </c>
      <c r="CV23">
        <v>175</v>
      </c>
      <c r="CW23">
        <v>280</v>
      </c>
      <c r="CX23">
        <v>405</v>
      </c>
      <c r="CY23">
        <v>500</v>
      </c>
      <c r="CZ23">
        <v>140</v>
      </c>
      <c r="DA23">
        <v>75</v>
      </c>
      <c r="DB23">
        <v>190</v>
      </c>
      <c r="DC23">
        <v>190</v>
      </c>
      <c r="DD23">
        <v>340</v>
      </c>
      <c r="DE23">
        <v>45</v>
      </c>
      <c r="DF23">
        <v>425</v>
      </c>
      <c r="DG23">
        <v>325</v>
      </c>
      <c r="DH23">
        <v>185</v>
      </c>
      <c r="DI23">
        <v>20</v>
      </c>
      <c r="DJ23">
        <v>400</v>
      </c>
      <c r="DK23">
        <v>345</v>
      </c>
      <c r="DL23">
        <v>185</v>
      </c>
      <c r="DM23">
        <v>95</v>
      </c>
      <c r="DN23">
        <v>320</v>
      </c>
      <c r="DO23">
        <v>825</v>
      </c>
      <c r="DP23">
        <v>210</v>
      </c>
      <c r="DQ23">
        <v>185</v>
      </c>
      <c r="DR23">
        <v>165</v>
      </c>
      <c r="DS23">
        <v>370</v>
      </c>
      <c r="DT23">
        <v>1010</v>
      </c>
      <c r="DU23">
        <v>515</v>
      </c>
      <c r="DV23">
        <v>185</v>
      </c>
      <c r="DW23">
        <v>135</v>
      </c>
      <c r="DX23">
        <v>20</v>
      </c>
      <c r="DY23">
        <v>195</v>
      </c>
      <c r="DZ23">
        <v>1065</v>
      </c>
      <c r="EA23">
        <v>110</v>
      </c>
      <c r="EB23">
        <v>145</v>
      </c>
      <c r="EC23">
        <v>130</v>
      </c>
      <c r="ED23">
        <v>90</v>
      </c>
      <c r="EE23">
        <v>2425</v>
      </c>
      <c r="EF23">
        <v>80</v>
      </c>
      <c r="EG23">
        <v>555</v>
      </c>
      <c r="EH23">
        <v>540</v>
      </c>
      <c r="EI23">
        <v>140</v>
      </c>
      <c r="EJ23">
        <v>2410</v>
      </c>
      <c r="EK23">
        <v>320</v>
      </c>
      <c r="EL23">
        <v>50</v>
      </c>
      <c r="EM23">
        <v>1270</v>
      </c>
      <c r="EN23">
        <v>700</v>
      </c>
      <c r="EO23">
        <v>410</v>
      </c>
      <c r="EP23">
        <v>885</v>
      </c>
      <c r="EQ23">
        <v>375</v>
      </c>
      <c r="ER23">
        <v>50</v>
      </c>
      <c r="ES23">
        <v>760</v>
      </c>
      <c r="ET23">
        <v>625</v>
      </c>
      <c r="EU23">
        <v>150</v>
      </c>
      <c r="EV23">
        <v>5</v>
      </c>
      <c r="EW23">
        <v>155</v>
      </c>
      <c r="EX23">
        <v>55</v>
      </c>
      <c r="EY23">
        <v>750</v>
      </c>
      <c r="EZ23">
        <v>165</v>
      </c>
      <c r="FA23">
        <v>1285</v>
      </c>
      <c r="FB23">
        <v>315</v>
      </c>
      <c r="FC23">
        <v>180</v>
      </c>
    </row>
    <row r="24" spans="1:159" x14ac:dyDescent="0.2">
      <c r="A24">
        <v>7770310</v>
      </c>
      <c r="B24">
        <v>2016</v>
      </c>
      <c r="C24" t="s">
        <v>216</v>
      </c>
      <c r="D24" t="s">
        <v>708</v>
      </c>
      <c r="E24" t="s">
        <v>711</v>
      </c>
      <c r="F24" t="s">
        <v>705</v>
      </c>
      <c r="G24" t="s">
        <v>701</v>
      </c>
      <c r="H24">
        <v>2575</v>
      </c>
      <c r="I24">
        <v>4200</v>
      </c>
      <c r="J24">
        <v>1915</v>
      </c>
      <c r="K24">
        <v>2415</v>
      </c>
      <c r="L24">
        <v>2460</v>
      </c>
      <c r="M24">
        <v>460</v>
      </c>
      <c r="N24">
        <v>1730</v>
      </c>
      <c r="O24">
        <v>870</v>
      </c>
      <c r="P24">
        <v>1095</v>
      </c>
      <c r="Q24">
        <v>835</v>
      </c>
      <c r="R24">
        <v>2505</v>
      </c>
      <c r="S24">
        <v>6385</v>
      </c>
      <c r="T24">
        <v>915</v>
      </c>
      <c r="U24">
        <v>585</v>
      </c>
      <c r="V24">
        <v>3065</v>
      </c>
      <c r="W24">
        <v>1895</v>
      </c>
      <c r="X24">
        <v>860</v>
      </c>
      <c r="Y24">
        <v>1840</v>
      </c>
      <c r="Z24">
        <v>40</v>
      </c>
      <c r="AA24">
        <v>2760</v>
      </c>
      <c r="AB24">
        <v>2545</v>
      </c>
      <c r="AC24">
        <v>1805</v>
      </c>
      <c r="AD24">
        <v>2515</v>
      </c>
      <c r="AE24">
        <v>1110</v>
      </c>
      <c r="AF24">
        <v>1515</v>
      </c>
      <c r="AG24">
        <v>940</v>
      </c>
      <c r="AH24">
        <v>5440</v>
      </c>
      <c r="AI24">
        <v>1500</v>
      </c>
      <c r="AJ24">
        <v>1245</v>
      </c>
      <c r="AK24">
        <v>1615</v>
      </c>
      <c r="AL24">
        <v>1750</v>
      </c>
      <c r="AM24">
        <v>665</v>
      </c>
      <c r="AN24">
        <v>795</v>
      </c>
      <c r="AO24">
        <v>1365</v>
      </c>
      <c r="AP24">
        <v>1175</v>
      </c>
      <c r="AQ24">
        <v>1010</v>
      </c>
      <c r="AR24">
        <v>870</v>
      </c>
      <c r="AS24">
        <v>420</v>
      </c>
      <c r="AT24">
        <v>1040</v>
      </c>
      <c r="AU24">
        <v>5790</v>
      </c>
      <c r="AV24">
        <v>3410</v>
      </c>
      <c r="AW24">
        <v>2030</v>
      </c>
      <c r="AX24">
        <v>1430</v>
      </c>
      <c r="AY24">
        <v>850</v>
      </c>
      <c r="AZ24">
        <v>1210</v>
      </c>
      <c r="BA24">
        <v>2635</v>
      </c>
      <c r="BB24">
        <v>705</v>
      </c>
      <c r="BC24">
        <v>845</v>
      </c>
      <c r="BD24">
        <v>1390</v>
      </c>
      <c r="BE24">
        <v>1055</v>
      </c>
      <c r="BF24">
        <v>1730</v>
      </c>
      <c r="BG24">
        <v>4765</v>
      </c>
      <c r="BH24">
        <v>1295</v>
      </c>
      <c r="BI24">
        <v>1235</v>
      </c>
      <c r="BJ24">
        <v>1475</v>
      </c>
      <c r="BK24">
        <v>1145</v>
      </c>
      <c r="BL24">
        <v>1240</v>
      </c>
      <c r="BM24">
        <v>1025</v>
      </c>
      <c r="BN24">
        <v>6315</v>
      </c>
      <c r="BO24">
        <v>930</v>
      </c>
      <c r="BP24">
        <v>605</v>
      </c>
      <c r="BQ24">
        <v>7180</v>
      </c>
      <c r="BR24">
        <v>1305</v>
      </c>
      <c r="BS24">
        <v>990</v>
      </c>
      <c r="BT24">
        <v>5535</v>
      </c>
      <c r="BU24">
        <v>2610</v>
      </c>
      <c r="BV24">
        <v>4500</v>
      </c>
      <c r="BW24">
        <v>1400</v>
      </c>
      <c r="BX24">
        <v>1705</v>
      </c>
      <c r="BY24">
        <v>1515</v>
      </c>
      <c r="BZ24">
        <v>260</v>
      </c>
      <c r="CA24">
        <v>2510</v>
      </c>
      <c r="CB24">
        <v>1450</v>
      </c>
      <c r="CC24">
        <v>5290</v>
      </c>
      <c r="CD24">
        <v>5650</v>
      </c>
      <c r="CE24">
        <v>1815</v>
      </c>
      <c r="CF24">
        <v>640</v>
      </c>
      <c r="CG24">
        <v>865</v>
      </c>
      <c r="CH24">
        <v>2205</v>
      </c>
      <c r="CI24">
        <v>1210</v>
      </c>
      <c r="CJ24">
        <v>655</v>
      </c>
      <c r="CK24">
        <v>765</v>
      </c>
      <c r="CL24">
        <v>15</v>
      </c>
      <c r="CM24">
        <v>250</v>
      </c>
      <c r="CN24">
        <v>650</v>
      </c>
      <c r="CO24">
        <v>880</v>
      </c>
      <c r="CP24">
        <v>9400</v>
      </c>
      <c r="CQ24">
        <v>1235</v>
      </c>
      <c r="CR24">
        <v>400</v>
      </c>
      <c r="CS24">
        <v>1120</v>
      </c>
      <c r="CT24">
        <v>880</v>
      </c>
      <c r="CU24">
        <v>2210</v>
      </c>
      <c r="CV24">
        <v>2235</v>
      </c>
      <c r="CW24">
        <v>1370</v>
      </c>
      <c r="CX24">
        <v>2405</v>
      </c>
      <c r="CY24">
        <v>2155</v>
      </c>
      <c r="CZ24">
        <v>1200</v>
      </c>
      <c r="DA24">
        <v>740</v>
      </c>
      <c r="DB24">
        <v>1175</v>
      </c>
      <c r="DC24">
        <v>1960</v>
      </c>
      <c r="DD24">
        <v>1330</v>
      </c>
      <c r="DE24">
        <v>850</v>
      </c>
      <c r="DF24">
        <v>1435</v>
      </c>
      <c r="DG24">
        <v>2460</v>
      </c>
      <c r="DH24">
        <v>1365</v>
      </c>
      <c r="DI24">
        <v>80</v>
      </c>
      <c r="DJ24">
        <v>55</v>
      </c>
      <c r="DK24">
        <v>2100</v>
      </c>
      <c r="DL24">
        <v>2020</v>
      </c>
      <c r="DM24">
        <v>1570</v>
      </c>
      <c r="DN24">
        <v>1700</v>
      </c>
      <c r="DO24">
        <v>2800</v>
      </c>
      <c r="DP24">
        <v>1255</v>
      </c>
      <c r="DQ24">
        <v>1410</v>
      </c>
      <c r="DR24">
        <v>850</v>
      </c>
      <c r="DS24">
        <v>2070</v>
      </c>
      <c r="DT24">
        <v>1265</v>
      </c>
      <c r="DU24">
        <v>1150</v>
      </c>
      <c r="DV24">
        <v>1570</v>
      </c>
      <c r="DW24">
        <v>825</v>
      </c>
      <c r="DX24">
        <v>265</v>
      </c>
      <c r="DY24">
        <v>2170</v>
      </c>
      <c r="DZ24">
        <v>1480</v>
      </c>
      <c r="EA24">
        <v>885</v>
      </c>
      <c r="EB24">
        <v>530</v>
      </c>
      <c r="EC24">
        <v>1880</v>
      </c>
      <c r="ED24">
        <v>1050</v>
      </c>
      <c r="EE24">
        <v>1930</v>
      </c>
      <c r="EF24">
        <v>2340</v>
      </c>
      <c r="EG24">
        <v>2630</v>
      </c>
      <c r="EH24">
        <v>690</v>
      </c>
      <c r="EI24">
        <v>495</v>
      </c>
      <c r="EJ24">
        <v>3480</v>
      </c>
      <c r="EK24">
        <v>1215</v>
      </c>
      <c r="EL24">
        <v>65</v>
      </c>
      <c r="EM24">
        <v>3655</v>
      </c>
      <c r="EN24">
        <v>905</v>
      </c>
      <c r="EO24">
        <v>3550</v>
      </c>
      <c r="EP24">
        <v>980</v>
      </c>
      <c r="EQ24">
        <v>17240</v>
      </c>
      <c r="ER24">
        <v>1275</v>
      </c>
      <c r="ES24">
        <v>2115</v>
      </c>
      <c r="ET24">
        <v>2560</v>
      </c>
      <c r="EU24">
        <v>2535</v>
      </c>
      <c r="EV24">
        <v>10</v>
      </c>
      <c r="EW24">
        <v>1150</v>
      </c>
      <c r="EX24">
        <v>305</v>
      </c>
      <c r="EY24">
        <v>650</v>
      </c>
      <c r="EZ24">
        <v>1265</v>
      </c>
      <c r="FA24">
        <v>3015</v>
      </c>
      <c r="FB24">
        <v>605</v>
      </c>
      <c r="FC24">
        <v>880</v>
      </c>
    </row>
    <row r="25" spans="1:159" x14ac:dyDescent="0.2">
      <c r="A25">
        <v>7800501</v>
      </c>
      <c r="B25">
        <v>2016</v>
      </c>
      <c r="C25" t="s">
        <v>217</v>
      </c>
      <c r="D25" t="s">
        <v>710</v>
      </c>
      <c r="E25" t="s">
        <v>711</v>
      </c>
      <c r="F25" t="s">
        <v>705</v>
      </c>
      <c r="G25" t="s">
        <v>701</v>
      </c>
      <c r="H25">
        <v>9935</v>
      </c>
      <c r="I25">
        <v>2235</v>
      </c>
      <c r="J25">
        <v>2160</v>
      </c>
      <c r="K25">
        <v>2745</v>
      </c>
      <c r="L25">
        <v>2690</v>
      </c>
      <c r="M25">
        <v>810</v>
      </c>
      <c r="N25">
        <v>2340</v>
      </c>
      <c r="O25">
        <v>1995</v>
      </c>
      <c r="P25">
        <v>1615</v>
      </c>
      <c r="Q25">
        <v>2920</v>
      </c>
      <c r="R25">
        <v>915</v>
      </c>
      <c r="S25">
        <v>5465</v>
      </c>
      <c r="T25">
        <v>450</v>
      </c>
      <c r="U25">
        <v>1615</v>
      </c>
      <c r="V25">
        <v>5090</v>
      </c>
      <c r="W25">
        <v>2345</v>
      </c>
      <c r="X25">
        <v>1970</v>
      </c>
      <c r="Y25">
        <v>3580</v>
      </c>
      <c r="Z25">
        <v>380</v>
      </c>
      <c r="AA25">
        <v>5335</v>
      </c>
      <c r="AB25">
        <v>3440</v>
      </c>
      <c r="AC25">
        <v>1955</v>
      </c>
      <c r="AD25">
        <v>3940</v>
      </c>
      <c r="AE25">
        <v>3600</v>
      </c>
      <c r="AF25">
        <v>1375</v>
      </c>
      <c r="AG25">
        <v>2020</v>
      </c>
      <c r="AH25">
        <v>6770</v>
      </c>
      <c r="AI25">
        <v>3500</v>
      </c>
      <c r="AJ25">
        <v>575</v>
      </c>
      <c r="AK25">
        <v>765</v>
      </c>
      <c r="AL25">
        <v>3390</v>
      </c>
      <c r="AM25">
        <v>1635</v>
      </c>
      <c r="AN25">
        <v>7365</v>
      </c>
      <c r="AO25">
        <v>2280</v>
      </c>
      <c r="AP25">
        <v>2010</v>
      </c>
      <c r="AQ25">
        <v>1615</v>
      </c>
      <c r="AR25">
        <v>3410</v>
      </c>
      <c r="AS25">
        <v>805</v>
      </c>
      <c r="AT25">
        <v>1570</v>
      </c>
      <c r="AU25">
        <v>2120</v>
      </c>
      <c r="AV25">
        <v>1980</v>
      </c>
      <c r="AW25">
        <v>4140</v>
      </c>
      <c r="AX25">
        <v>905</v>
      </c>
      <c r="AY25">
        <v>1365</v>
      </c>
      <c r="AZ25">
        <v>3840</v>
      </c>
      <c r="BA25">
        <v>12300</v>
      </c>
      <c r="BB25">
        <v>640</v>
      </c>
      <c r="BC25">
        <v>775</v>
      </c>
      <c r="BD25">
        <v>3950</v>
      </c>
      <c r="BE25">
        <v>2030</v>
      </c>
      <c r="BF25">
        <v>2645</v>
      </c>
      <c r="BG25">
        <v>5645</v>
      </c>
      <c r="BH25">
        <v>2230</v>
      </c>
      <c r="BI25">
        <v>1600</v>
      </c>
      <c r="BJ25">
        <v>485</v>
      </c>
      <c r="BK25">
        <v>955</v>
      </c>
      <c r="BL25">
        <v>950</v>
      </c>
      <c r="BM25">
        <v>885</v>
      </c>
      <c r="BN25">
        <v>5925</v>
      </c>
      <c r="BO25">
        <v>2265</v>
      </c>
      <c r="BP25">
        <v>915</v>
      </c>
      <c r="BQ25">
        <v>4255</v>
      </c>
      <c r="BR25">
        <v>1000</v>
      </c>
      <c r="BS25">
        <v>1080</v>
      </c>
      <c r="BT25">
        <v>7265</v>
      </c>
      <c r="BU25">
        <v>3955</v>
      </c>
      <c r="BV25">
        <v>7935</v>
      </c>
      <c r="BW25">
        <v>1240</v>
      </c>
      <c r="BX25">
        <v>4290</v>
      </c>
      <c r="BY25">
        <v>2255</v>
      </c>
      <c r="BZ25">
        <v>140</v>
      </c>
      <c r="CA25">
        <v>5190</v>
      </c>
      <c r="CB25">
        <v>1730</v>
      </c>
      <c r="CC25">
        <v>3775</v>
      </c>
      <c r="CD25">
        <v>5630</v>
      </c>
      <c r="CE25">
        <v>8235</v>
      </c>
      <c r="CF25">
        <v>1450</v>
      </c>
      <c r="CG25">
        <v>1625</v>
      </c>
      <c r="CH25">
        <v>1225</v>
      </c>
      <c r="CI25">
        <v>2635</v>
      </c>
      <c r="CJ25">
        <v>620</v>
      </c>
      <c r="CK25">
        <v>1630</v>
      </c>
      <c r="CL25">
        <v>950</v>
      </c>
      <c r="CM25">
        <v>930</v>
      </c>
      <c r="CN25">
        <v>730</v>
      </c>
      <c r="CO25">
        <v>715</v>
      </c>
      <c r="CP25">
        <v>7190</v>
      </c>
      <c r="CQ25">
        <v>2560</v>
      </c>
      <c r="CR25">
        <v>735</v>
      </c>
      <c r="CS25">
        <v>4845</v>
      </c>
      <c r="CT25">
        <v>1520</v>
      </c>
      <c r="CU25">
        <v>575</v>
      </c>
      <c r="CV25">
        <v>1805</v>
      </c>
      <c r="CW25">
        <v>2385</v>
      </c>
      <c r="CX25">
        <v>1085</v>
      </c>
      <c r="CY25">
        <v>1160</v>
      </c>
      <c r="CZ25">
        <v>735</v>
      </c>
      <c r="DA25">
        <v>940</v>
      </c>
      <c r="DB25">
        <v>1535</v>
      </c>
      <c r="DC25">
        <v>1455</v>
      </c>
      <c r="DD25">
        <v>1960</v>
      </c>
      <c r="DE25">
        <v>1705</v>
      </c>
      <c r="DF25">
        <v>840</v>
      </c>
      <c r="DG25">
        <v>835</v>
      </c>
      <c r="DH25">
        <v>1440</v>
      </c>
      <c r="DI25">
        <v>40</v>
      </c>
      <c r="DJ25">
        <v>1035</v>
      </c>
      <c r="DK25">
        <v>1280</v>
      </c>
      <c r="DL25">
        <v>3020</v>
      </c>
      <c r="DM25">
        <v>1065</v>
      </c>
      <c r="DN25">
        <v>1885</v>
      </c>
      <c r="DO25">
        <v>2875</v>
      </c>
      <c r="DP25">
        <v>1850</v>
      </c>
      <c r="DQ25">
        <v>2340</v>
      </c>
      <c r="DR25">
        <v>795</v>
      </c>
      <c r="DS25">
        <v>1565</v>
      </c>
      <c r="DT25">
        <v>1990</v>
      </c>
      <c r="DU25">
        <v>1160</v>
      </c>
      <c r="DV25">
        <v>1600</v>
      </c>
      <c r="DW25">
        <v>510</v>
      </c>
      <c r="DX25">
        <v>965</v>
      </c>
      <c r="DY25">
        <v>2950</v>
      </c>
      <c r="DZ25">
        <v>5015</v>
      </c>
      <c r="EA25">
        <v>575</v>
      </c>
      <c r="EB25">
        <v>595</v>
      </c>
      <c r="EC25">
        <v>865</v>
      </c>
      <c r="ED25">
        <v>1325</v>
      </c>
      <c r="EE25">
        <v>11515</v>
      </c>
      <c r="EF25">
        <v>5570</v>
      </c>
      <c r="EG25">
        <v>3985</v>
      </c>
      <c r="EH25">
        <v>1595</v>
      </c>
      <c r="EI25">
        <v>955</v>
      </c>
      <c r="EJ25">
        <v>7335</v>
      </c>
      <c r="EK25">
        <v>1565</v>
      </c>
      <c r="EL25">
        <v>675</v>
      </c>
      <c r="EM25">
        <v>7625</v>
      </c>
      <c r="EN25">
        <v>1995</v>
      </c>
      <c r="EO25">
        <v>1520</v>
      </c>
      <c r="EP25">
        <v>1520</v>
      </c>
      <c r="EQ25">
        <v>3825</v>
      </c>
      <c r="ER25">
        <v>1615</v>
      </c>
      <c r="ES25">
        <v>1995</v>
      </c>
      <c r="ET25">
        <v>7735</v>
      </c>
      <c r="EU25">
        <v>2965</v>
      </c>
      <c r="EV25">
        <v>20</v>
      </c>
      <c r="EW25">
        <v>975</v>
      </c>
      <c r="EX25">
        <v>3835</v>
      </c>
      <c r="EY25">
        <v>1800</v>
      </c>
      <c r="EZ25">
        <v>630</v>
      </c>
      <c r="FA25">
        <v>5240</v>
      </c>
      <c r="FB25">
        <v>710</v>
      </c>
      <c r="FC25">
        <v>1160</v>
      </c>
    </row>
    <row r="26" spans="1:159" x14ac:dyDescent="0.2">
      <c r="A26">
        <v>7811301</v>
      </c>
      <c r="B26">
        <v>2016</v>
      </c>
      <c r="C26" t="s">
        <v>217</v>
      </c>
      <c r="D26" t="s">
        <v>715</v>
      </c>
      <c r="E26" t="s">
        <v>711</v>
      </c>
      <c r="F26" t="s">
        <v>705</v>
      </c>
      <c r="G26" t="s">
        <v>701</v>
      </c>
      <c r="H26">
        <v>7430</v>
      </c>
      <c r="I26">
        <v>1995</v>
      </c>
      <c r="J26">
        <v>2030</v>
      </c>
      <c r="K26">
        <v>2555</v>
      </c>
      <c r="L26">
        <v>2690</v>
      </c>
      <c r="M26">
        <v>825</v>
      </c>
      <c r="N26">
        <v>2265</v>
      </c>
      <c r="O26">
        <v>1995</v>
      </c>
      <c r="P26">
        <v>1585</v>
      </c>
      <c r="Q26">
        <v>3100</v>
      </c>
      <c r="R26">
        <v>970</v>
      </c>
      <c r="S26">
        <v>5465</v>
      </c>
      <c r="T26">
        <v>450</v>
      </c>
      <c r="U26">
        <v>1615</v>
      </c>
      <c r="V26">
        <v>5740</v>
      </c>
      <c r="W26">
        <v>2300</v>
      </c>
      <c r="X26">
        <v>1920</v>
      </c>
      <c r="Y26">
        <v>3580</v>
      </c>
      <c r="Z26">
        <v>380</v>
      </c>
      <c r="AA26">
        <v>5235</v>
      </c>
      <c r="AB26">
        <v>3660</v>
      </c>
      <c r="AC26">
        <v>1805</v>
      </c>
      <c r="AD26">
        <v>4195</v>
      </c>
      <c r="AE26">
        <v>3600</v>
      </c>
      <c r="AF26">
        <v>1375</v>
      </c>
      <c r="AG26">
        <v>2060</v>
      </c>
      <c r="AH26">
        <v>6770</v>
      </c>
      <c r="AI26">
        <v>3330</v>
      </c>
      <c r="AJ26">
        <v>325</v>
      </c>
      <c r="AK26">
        <v>765</v>
      </c>
      <c r="AL26">
        <v>3510</v>
      </c>
      <c r="AM26">
        <v>1945</v>
      </c>
      <c r="AN26">
        <v>7680</v>
      </c>
      <c r="AO26">
        <v>2295</v>
      </c>
      <c r="AP26">
        <v>2010</v>
      </c>
      <c r="AQ26">
        <v>1570</v>
      </c>
      <c r="AR26">
        <v>3410</v>
      </c>
      <c r="AS26">
        <v>805</v>
      </c>
      <c r="AT26">
        <v>1570</v>
      </c>
      <c r="AU26">
        <v>2035</v>
      </c>
      <c r="AV26">
        <v>2180</v>
      </c>
      <c r="AW26">
        <v>4555</v>
      </c>
      <c r="AX26">
        <v>905</v>
      </c>
      <c r="AY26">
        <v>1365</v>
      </c>
      <c r="AZ26">
        <v>4070</v>
      </c>
      <c r="BA26">
        <v>12090</v>
      </c>
      <c r="BB26">
        <v>640</v>
      </c>
      <c r="BC26">
        <v>760</v>
      </c>
      <c r="BD26">
        <v>4140</v>
      </c>
      <c r="BE26">
        <v>3340</v>
      </c>
      <c r="BF26">
        <v>2645</v>
      </c>
      <c r="BG26">
        <v>5950</v>
      </c>
      <c r="BH26">
        <v>2230</v>
      </c>
      <c r="BI26">
        <v>1705</v>
      </c>
      <c r="BJ26">
        <v>455</v>
      </c>
      <c r="BK26">
        <v>980</v>
      </c>
      <c r="BL26">
        <v>950</v>
      </c>
      <c r="BM26">
        <v>920</v>
      </c>
      <c r="BN26">
        <v>5810</v>
      </c>
      <c r="BO26">
        <v>2265</v>
      </c>
      <c r="BP26">
        <v>1020</v>
      </c>
      <c r="BQ26">
        <v>3880</v>
      </c>
      <c r="BR26">
        <v>1060</v>
      </c>
      <c r="BS26">
        <v>1080</v>
      </c>
      <c r="BT26">
        <v>7265</v>
      </c>
      <c r="BU26">
        <v>4015</v>
      </c>
      <c r="BV26">
        <v>7930</v>
      </c>
      <c r="BW26">
        <v>1290</v>
      </c>
      <c r="BX26">
        <v>4340</v>
      </c>
      <c r="BY26">
        <v>2255</v>
      </c>
      <c r="BZ26">
        <v>140</v>
      </c>
      <c r="CA26">
        <v>5350</v>
      </c>
      <c r="CB26">
        <v>1730</v>
      </c>
      <c r="CC26">
        <v>3905</v>
      </c>
      <c r="CD26">
        <v>5940</v>
      </c>
      <c r="CE26">
        <v>8115</v>
      </c>
      <c r="CF26">
        <v>1450</v>
      </c>
      <c r="CG26">
        <v>1610</v>
      </c>
      <c r="CH26">
        <v>1345</v>
      </c>
      <c r="CI26">
        <v>2845</v>
      </c>
      <c r="CJ26">
        <v>595</v>
      </c>
      <c r="CK26">
        <v>1480</v>
      </c>
      <c r="CL26">
        <v>905</v>
      </c>
      <c r="CM26">
        <v>930</v>
      </c>
      <c r="CN26">
        <v>730</v>
      </c>
      <c r="CO26">
        <v>630</v>
      </c>
      <c r="CP26">
        <v>7190</v>
      </c>
      <c r="CQ26">
        <v>2605</v>
      </c>
      <c r="CR26">
        <v>710</v>
      </c>
      <c r="CS26">
        <v>4480</v>
      </c>
      <c r="CT26">
        <v>1520</v>
      </c>
      <c r="CU26">
        <v>545</v>
      </c>
      <c r="CV26">
        <v>1805</v>
      </c>
      <c r="CW26">
        <v>2365</v>
      </c>
      <c r="CX26">
        <v>1085</v>
      </c>
      <c r="CY26">
        <v>1150</v>
      </c>
      <c r="CZ26">
        <v>750</v>
      </c>
      <c r="DA26">
        <v>945</v>
      </c>
      <c r="DB26">
        <v>1470</v>
      </c>
      <c r="DC26">
        <v>1455</v>
      </c>
      <c r="DD26">
        <v>1820</v>
      </c>
      <c r="DE26">
        <v>1705</v>
      </c>
      <c r="DF26">
        <v>815</v>
      </c>
      <c r="DG26">
        <v>835</v>
      </c>
      <c r="DH26">
        <v>1440</v>
      </c>
      <c r="DI26">
        <v>40</v>
      </c>
      <c r="DJ26">
        <v>1040</v>
      </c>
      <c r="DK26">
        <v>1305</v>
      </c>
      <c r="DL26">
        <v>3055</v>
      </c>
      <c r="DM26">
        <v>1065</v>
      </c>
      <c r="DN26">
        <v>1915</v>
      </c>
      <c r="DO26">
        <v>2875</v>
      </c>
      <c r="DP26">
        <v>1800</v>
      </c>
      <c r="DQ26">
        <v>2410</v>
      </c>
      <c r="DR26">
        <v>770</v>
      </c>
      <c r="DS26">
        <v>1530</v>
      </c>
      <c r="DT26">
        <v>2000</v>
      </c>
      <c r="DU26">
        <v>1220</v>
      </c>
      <c r="DV26">
        <v>1600</v>
      </c>
      <c r="DW26">
        <v>485</v>
      </c>
      <c r="DX26">
        <v>965</v>
      </c>
      <c r="DY26">
        <v>2765</v>
      </c>
      <c r="DZ26">
        <v>5445</v>
      </c>
      <c r="EA26">
        <v>575</v>
      </c>
      <c r="EB26">
        <v>595</v>
      </c>
      <c r="EC26">
        <v>865</v>
      </c>
      <c r="ED26">
        <v>1145</v>
      </c>
      <c r="EE26">
        <v>10135</v>
      </c>
      <c r="EF26">
        <v>6130</v>
      </c>
      <c r="EG26">
        <v>4125</v>
      </c>
      <c r="EH26">
        <v>1595</v>
      </c>
      <c r="EI26">
        <v>920</v>
      </c>
      <c r="EJ26">
        <v>7910</v>
      </c>
      <c r="EK26">
        <v>2275</v>
      </c>
      <c r="EL26">
        <v>650</v>
      </c>
      <c r="EM26">
        <v>7865</v>
      </c>
      <c r="EN26">
        <v>2120</v>
      </c>
      <c r="EO26">
        <v>1410</v>
      </c>
      <c r="EP26">
        <v>1495</v>
      </c>
      <c r="EQ26">
        <v>2395</v>
      </c>
      <c r="ER26">
        <v>1625</v>
      </c>
      <c r="ES26">
        <v>2055</v>
      </c>
      <c r="ET26">
        <v>3565</v>
      </c>
      <c r="EU26">
        <v>2990</v>
      </c>
      <c r="EV26">
        <v>20</v>
      </c>
      <c r="EW26">
        <v>975</v>
      </c>
      <c r="EX26">
        <v>4265</v>
      </c>
      <c r="EY26">
        <v>1850</v>
      </c>
      <c r="EZ26">
        <v>665</v>
      </c>
      <c r="FA26">
        <v>4450</v>
      </c>
      <c r="FB26">
        <v>680</v>
      </c>
      <c r="FC26">
        <v>1225</v>
      </c>
    </row>
    <row r="27" spans="1:159" x14ac:dyDescent="0.2">
      <c r="A27">
        <v>7850306</v>
      </c>
      <c r="B27">
        <v>2016</v>
      </c>
      <c r="C27" t="s">
        <v>370</v>
      </c>
      <c r="D27" t="s">
        <v>703</v>
      </c>
      <c r="E27" t="s">
        <v>711</v>
      </c>
      <c r="F27" t="s">
        <v>705</v>
      </c>
      <c r="G27" t="s">
        <v>701</v>
      </c>
      <c r="H27">
        <v>1200</v>
      </c>
      <c r="I27">
        <v>925</v>
      </c>
      <c r="J27">
        <v>475</v>
      </c>
      <c r="K27">
        <v>850</v>
      </c>
      <c r="L27">
        <v>625</v>
      </c>
      <c r="M27">
        <v>440</v>
      </c>
      <c r="N27">
        <v>730</v>
      </c>
      <c r="O27">
        <v>345</v>
      </c>
      <c r="P27">
        <v>525</v>
      </c>
      <c r="Q27">
        <v>485</v>
      </c>
      <c r="R27">
        <v>505</v>
      </c>
      <c r="S27">
        <v>1605</v>
      </c>
      <c r="T27">
        <v>310</v>
      </c>
      <c r="U27">
        <v>555</v>
      </c>
      <c r="V27">
        <v>750</v>
      </c>
      <c r="W27">
        <v>710</v>
      </c>
      <c r="X27">
        <v>1565</v>
      </c>
      <c r="Y27">
        <v>1490</v>
      </c>
      <c r="Z27">
        <v>615</v>
      </c>
      <c r="AA27">
        <v>1200</v>
      </c>
      <c r="AB27">
        <v>1920</v>
      </c>
      <c r="AC27">
        <v>930</v>
      </c>
      <c r="AD27">
        <v>840</v>
      </c>
      <c r="AE27">
        <v>655</v>
      </c>
      <c r="AF27">
        <v>430</v>
      </c>
      <c r="AG27">
        <v>340</v>
      </c>
      <c r="AH27">
        <v>1505</v>
      </c>
      <c r="AI27">
        <v>390</v>
      </c>
      <c r="AJ27">
        <v>660</v>
      </c>
      <c r="AK27">
        <v>545</v>
      </c>
      <c r="AL27">
        <v>965</v>
      </c>
      <c r="AM27">
        <v>625</v>
      </c>
      <c r="AN27">
        <v>635</v>
      </c>
      <c r="AO27">
        <v>575</v>
      </c>
      <c r="AP27">
        <v>715</v>
      </c>
      <c r="AQ27">
        <v>450</v>
      </c>
      <c r="AR27">
        <v>480</v>
      </c>
      <c r="AS27">
        <v>755</v>
      </c>
      <c r="AT27">
        <v>670</v>
      </c>
      <c r="AU27">
        <v>1400</v>
      </c>
      <c r="AV27">
        <v>760</v>
      </c>
      <c r="AW27">
        <v>555</v>
      </c>
      <c r="AX27">
        <v>995</v>
      </c>
      <c r="AY27">
        <v>375</v>
      </c>
      <c r="AZ27">
        <v>415</v>
      </c>
      <c r="BA27">
        <v>3200</v>
      </c>
      <c r="BB27">
        <v>370</v>
      </c>
      <c r="BC27">
        <v>385</v>
      </c>
      <c r="BD27">
        <v>930</v>
      </c>
      <c r="BE27">
        <v>890</v>
      </c>
      <c r="BF27">
        <v>1135</v>
      </c>
      <c r="BG27">
        <v>2175</v>
      </c>
      <c r="BH27">
        <v>725</v>
      </c>
      <c r="BI27">
        <v>845</v>
      </c>
      <c r="BJ27">
        <v>695</v>
      </c>
      <c r="BK27">
        <v>505</v>
      </c>
      <c r="BL27">
        <v>550</v>
      </c>
      <c r="BM27">
        <v>460</v>
      </c>
      <c r="BN27">
        <v>1730</v>
      </c>
      <c r="BO27">
        <v>635</v>
      </c>
      <c r="BP27">
        <v>525</v>
      </c>
      <c r="BQ27">
        <v>1280</v>
      </c>
      <c r="BR27">
        <v>670</v>
      </c>
      <c r="BS27">
        <v>400</v>
      </c>
      <c r="BT27">
        <v>1560</v>
      </c>
      <c r="BU27">
        <v>1690</v>
      </c>
      <c r="BV27">
        <v>1870</v>
      </c>
      <c r="BW27">
        <v>640</v>
      </c>
      <c r="BX27">
        <v>1430</v>
      </c>
      <c r="BY27">
        <v>795</v>
      </c>
      <c r="BZ27">
        <v>95</v>
      </c>
      <c r="CA27">
        <v>2035</v>
      </c>
      <c r="CB27">
        <v>775</v>
      </c>
      <c r="CC27">
        <v>2900</v>
      </c>
      <c r="CD27">
        <v>2190</v>
      </c>
      <c r="CE27">
        <v>1500</v>
      </c>
      <c r="CF27">
        <v>1745</v>
      </c>
      <c r="CG27">
        <v>505</v>
      </c>
      <c r="CH27">
        <v>910</v>
      </c>
      <c r="CI27">
        <v>520</v>
      </c>
      <c r="CJ27">
        <v>315</v>
      </c>
      <c r="CK27">
        <v>380</v>
      </c>
      <c r="CL27">
        <v>415</v>
      </c>
      <c r="CM27">
        <v>290</v>
      </c>
      <c r="CN27">
        <v>310</v>
      </c>
      <c r="CO27">
        <v>450</v>
      </c>
      <c r="CP27">
        <v>3400</v>
      </c>
      <c r="CQ27">
        <v>470</v>
      </c>
      <c r="CR27">
        <v>300</v>
      </c>
      <c r="CS27">
        <v>1525</v>
      </c>
      <c r="CT27">
        <v>480</v>
      </c>
      <c r="CU27">
        <v>465</v>
      </c>
      <c r="CV27">
        <v>660</v>
      </c>
      <c r="CW27">
        <v>390</v>
      </c>
      <c r="CX27">
        <v>615</v>
      </c>
      <c r="CY27">
        <v>450</v>
      </c>
      <c r="CZ27">
        <v>290</v>
      </c>
      <c r="DA27">
        <v>455</v>
      </c>
      <c r="DB27">
        <v>230</v>
      </c>
      <c r="DC27">
        <v>605</v>
      </c>
      <c r="DD27">
        <v>640</v>
      </c>
      <c r="DE27">
        <v>600</v>
      </c>
      <c r="DF27">
        <v>575</v>
      </c>
      <c r="DG27">
        <v>700</v>
      </c>
      <c r="DH27">
        <v>390</v>
      </c>
      <c r="DI27">
        <v>15</v>
      </c>
      <c r="DJ27">
        <v>370</v>
      </c>
      <c r="DK27">
        <v>745</v>
      </c>
      <c r="DL27">
        <v>435</v>
      </c>
      <c r="DM27">
        <v>625</v>
      </c>
      <c r="DN27">
        <v>485</v>
      </c>
      <c r="DO27">
        <v>785</v>
      </c>
      <c r="DP27">
        <v>660</v>
      </c>
      <c r="DQ27">
        <v>600</v>
      </c>
      <c r="DR27">
        <v>665</v>
      </c>
      <c r="DS27">
        <v>495</v>
      </c>
      <c r="DT27">
        <v>505</v>
      </c>
      <c r="DU27">
        <v>440</v>
      </c>
      <c r="DV27">
        <v>410</v>
      </c>
      <c r="DW27">
        <v>360</v>
      </c>
      <c r="DX27">
        <v>400</v>
      </c>
      <c r="DY27">
        <v>620</v>
      </c>
      <c r="DZ27">
        <v>545</v>
      </c>
      <c r="EA27">
        <v>375</v>
      </c>
      <c r="EB27">
        <v>480</v>
      </c>
      <c r="EC27">
        <v>625</v>
      </c>
      <c r="ED27">
        <v>505</v>
      </c>
      <c r="EE27">
        <v>3235</v>
      </c>
      <c r="EF27">
        <v>1870</v>
      </c>
      <c r="EG27">
        <v>775</v>
      </c>
      <c r="EH27">
        <v>365</v>
      </c>
      <c r="EI27">
        <v>315</v>
      </c>
      <c r="EJ27">
        <v>2745</v>
      </c>
      <c r="EK27">
        <v>460</v>
      </c>
      <c r="EL27">
        <v>545</v>
      </c>
      <c r="EM27">
        <v>1275</v>
      </c>
      <c r="EN27">
        <v>730</v>
      </c>
      <c r="EO27">
        <v>900</v>
      </c>
      <c r="EP27">
        <v>575</v>
      </c>
      <c r="EQ27">
        <v>3565</v>
      </c>
      <c r="ER27">
        <v>530</v>
      </c>
      <c r="ES27">
        <v>1525</v>
      </c>
      <c r="ET27">
        <v>1285</v>
      </c>
      <c r="EU27">
        <v>1570</v>
      </c>
      <c r="EV27">
        <v>0</v>
      </c>
      <c r="EW27">
        <v>455</v>
      </c>
      <c r="EX27">
        <v>675</v>
      </c>
      <c r="EY27">
        <v>415</v>
      </c>
      <c r="EZ27">
        <v>660</v>
      </c>
      <c r="FA27">
        <v>2065</v>
      </c>
      <c r="FB27">
        <v>815</v>
      </c>
      <c r="FC27">
        <v>360</v>
      </c>
    </row>
    <row r="28" spans="1:159" x14ac:dyDescent="0.2">
      <c r="A28">
        <v>7860310</v>
      </c>
      <c r="B28">
        <v>2016</v>
      </c>
      <c r="C28" t="s">
        <v>370</v>
      </c>
      <c r="D28" t="s">
        <v>715</v>
      </c>
      <c r="E28" t="s">
        <v>711</v>
      </c>
      <c r="F28" t="s">
        <v>705</v>
      </c>
      <c r="G28" t="s">
        <v>701</v>
      </c>
      <c r="H28">
        <v>995</v>
      </c>
      <c r="I28">
        <v>755</v>
      </c>
      <c r="J28">
        <v>355</v>
      </c>
      <c r="K28">
        <v>635</v>
      </c>
      <c r="L28">
        <v>570</v>
      </c>
      <c r="M28">
        <v>335</v>
      </c>
      <c r="N28">
        <v>585</v>
      </c>
      <c r="O28">
        <v>300</v>
      </c>
      <c r="P28">
        <v>400</v>
      </c>
      <c r="Q28">
        <v>375</v>
      </c>
      <c r="R28">
        <v>370</v>
      </c>
      <c r="S28">
        <v>1345</v>
      </c>
      <c r="T28">
        <v>260</v>
      </c>
      <c r="U28">
        <v>460</v>
      </c>
      <c r="V28">
        <v>420</v>
      </c>
      <c r="W28">
        <v>555</v>
      </c>
      <c r="X28">
        <v>1315</v>
      </c>
      <c r="Y28">
        <v>1285</v>
      </c>
      <c r="Z28">
        <v>560</v>
      </c>
      <c r="AA28">
        <v>965</v>
      </c>
      <c r="AB28">
        <v>1260</v>
      </c>
      <c r="AC28">
        <v>755</v>
      </c>
      <c r="AD28">
        <v>585</v>
      </c>
      <c r="AE28">
        <v>490</v>
      </c>
      <c r="AF28">
        <v>365</v>
      </c>
      <c r="AG28">
        <v>265</v>
      </c>
      <c r="AH28">
        <v>1330</v>
      </c>
      <c r="AI28">
        <v>325</v>
      </c>
      <c r="AJ28">
        <v>615</v>
      </c>
      <c r="AK28">
        <v>465</v>
      </c>
      <c r="AL28">
        <v>830</v>
      </c>
      <c r="AM28">
        <v>580</v>
      </c>
      <c r="AN28">
        <v>550</v>
      </c>
      <c r="AO28">
        <v>535</v>
      </c>
      <c r="AP28">
        <v>665</v>
      </c>
      <c r="AQ28">
        <v>425</v>
      </c>
      <c r="AR28">
        <v>415</v>
      </c>
      <c r="AS28">
        <v>650</v>
      </c>
      <c r="AT28">
        <v>615</v>
      </c>
      <c r="AU28">
        <v>1265</v>
      </c>
      <c r="AV28">
        <v>655</v>
      </c>
      <c r="AW28">
        <v>525</v>
      </c>
      <c r="AX28">
        <v>840</v>
      </c>
      <c r="AY28">
        <v>325</v>
      </c>
      <c r="AZ28">
        <v>365</v>
      </c>
      <c r="BA28">
        <v>2935</v>
      </c>
      <c r="BB28">
        <v>330</v>
      </c>
      <c r="BC28">
        <v>345</v>
      </c>
      <c r="BD28">
        <v>795</v>
      </c>
      <c r="BE28">
        <v>780</v>
      </c>
      <c r="BF28">
        <v>805</v>
      </c>
      <c r="BG28">
        <v>1175</v>
      </c>
      <c r="BH28">
        <v>555</v>
      </c>
      <c r="BI28">
        <v>510</v>
      </c>
      <c r="BJ28">
        <v>555</v>
      </c>
      <c r="BK28">
        <v>360</v>
      </c>
      <c r="BL28">
        <v>475</v>
      </c>
      <c r="BM28">
        <v>305</v>
      </c>
      <c r="BN28">
        <v>1200</v>
      </c>
      <c r="BO28">
        <v>410</v>
      </c>
      <c r="BP28">
        <v>305</v>
      </c>
      <c r="BQ28">
        <v>960</v>
      </c>
      <c r="BR28">
        <v>540</v>
      </c>
      <c r="BS28">
        <v>220</v>
      </c>
      <c r="BT28">
        <v>1165</v>
      </c>
      <c r="BU28">
        <v>1115</v>
      </c>
      <c r="BV28">
        <v>1575</v>
      </c>
      <c r="BW28">
        <v>520</v>
      </c>
      <c r="BX28">
        <v>1110</v>
      </c>
      <c r="BY28">
        <v>570</v>
      </c>
      <c r="BZ28">
        <v>65</v>
      </c>
      <c r="CA28">
        <v>1545</v>
      </c>
      <c r="CB28">
        <v>645</v>
      </c>
      <c r="CC28">
        <v>2120</v>
      </c>
      <c r="CD28">
        <v>1620</v>
      </c>
      <c r="CE28">
        <v>1205</v>
      </c>
      <c r="CF28">
        <v>1075</v>
      </c>
      <c r="CG28">
        <v>380</v>
      </c>
      <c r="CH28">
        <v>600</v>
      </c>
      <c r="CI28">
        <v>420</v>
      </c>
      <c r="CJ28">
        <v>280</v>
      </c>
      <c r="CK28">
        <v>295</v>
      </c>
      <c r="CL28">
        <v>300</v>
      </c>
      <c r="CM28">
        <v>235</v>
      </c>
      <c r="CN28">
        <v>205</v>
      </c>
      <c r="CO28">
        <v>335</v>
      </c>
      <c r="CP28">
        <v>2615</v>
      </c>
      <c r="CQ28">
        <v>395</v>
      </c>
      <c r="CR28">
        <v>255</v>
      </c>
      <c r="CS28">
        <v>1070</v>
      </c>
      <c r="CT28">
        <v>405</v>
      </c>
      <c r="CU28">
        <v>325</v>
      </c>
      <c r="CV28">
        <v>510</v>
      </c>
      <c r="CW28">
        <v>320</v>
      </c>
      <c r="CX28">
        <v>430</v>
      </c>
      <c r="CY28">
        <v>325</v>
      </c>
      <c r="CZ28">
        <v>180</v>
      </c>
      <c r="DA28">
        <v>220</v>
      </c>
      <c r="DB28">
        <v>155</v>
      </c>
      <c r="DC28">
        <v>395</v>
      </c>
      <c r="DD28">
        <v>495</v>
      </c>
      <c r="DE28">
        <v>420</v>
      </c>
      <c r="DF28">
        <v>395</v>
      </c>
      <c r="DG28">
        <v>500</v>
      </c>
      <c r="DH28">
        <v>305</v>
      </c>
      <c r="DI28">
        <v>10</v>
      </c>
      <c r="DJ28">
        <v>330</v>
      </c>
      <c r="DK28">
        <v>475</v>
      </c>
      <c r="DL28">
        <v>300</v>
      </c>
      <c r="DM28">
        <v>465</v>
      </c>
      <c r="DN28">
        <v>205</v>
      </c>
      <c r="DO28">
        <v>440</v>
      </c>
      <c r="DP28">
        <v>470</v>
      </c>
      <c r="DQ28">
        <v>475</v>
      </c>
      <c r="DR28">
        <v>510</v>
      </c>
      <c r="DS28">
        <v>355</v>
      </c>
      <c r="DT28">
        <v>320</v>
      </c>
      <c r="DU28">
        <v>285</v>
      </c>
      <c r="DV28">
        <v>285</v>
      </c>
      <c r="DW28">
        <v>265</v>
      </c>
      <c r="DX28">
        <v>305</v>
      </c>
      <c r="DY28">
        <v>505</v>
      </c>
      <c r="DZ28">
        <v>435</v>
      </c>
      <c r="EA28">
        <v>255</v>
      </c>
      <c r="EB28">
        <v>325</v>
      </c>
      <c r="EC28">
        <v>465</v>
      </c>
      <c r="ED28">
        <v>355</v>
      </c>
      <c r="EE28">
        <v>2010</v>
      </c>
      <c r="EF28">
        <v>1060</v>
      </c>
      <c r="EG28">
        <v>660</v>
      </c>
      <c r="EH28">
        <v>240</v>
      </c>
      <c r="EI28">
        <v>265</v>
      </c>
      <c r="EJ28">
        <v>1810</v>
      </c>
      <c r="EK28">
        <v>375</v>
      </c>
      <c r="EL28">
        <v>425</v>
      </c>
      <c r="EM28">
        <v>870</v>
      </c>
      <c r="EN28">
        <v>585</v>
      </c>
      <c r="EO28">
        <v>675</v>
      </c>
      <c r="EP28">
        <v>410</v>
      </c>
      <c r="EQ28">
        <v>2560</v>
      </c>
      <c r="ER28">
        <v>320</v>
      </c>
      <c r="ES28">
        <v>1085</v>
      </c>
      <c r="ET28">
        <v>920</v>
      </c>
      <c r="EU28">
        <v>1285</v>
      </c>
      <c r="EV28">
        <v>0</v>
      </c>
      <c r="EW28">
        <v>315</v>
      </c>
      <c r="EX28">
        <v>585</v>
      </c>
      <c r="EY28">
        <v>310</v>
      </c>
      <c r="EZ28">
        <v>280</v>
      </c>
      <c r="FA28">
        <v>1480</v>
      </c>
      <c r="FB28">
        <v>490</v>
      </c>
      <c r="FC28">
        <v>255</v>
      </c>
    </row>
    <row r="29" spans="1:159" x14ac:dyDescent="0.2">
      <c r="A29">
        <v>7870312</v>
      </c>
      <c r="B29">
        <v>2016</v>
      </c>
      <c r="C29" t="s">
        <v>370</v>
      </c>
      <c r="D29" t="s">
        <v>716</v>
      </c>
      <c r="E29" t="s">
        <v>711</v>
      </c>
      <c r="F29" t="s">
        <v>705</v>
      </c>
      <c r="G29" t="s">
        <v>701</v>
      </c>
      <c r="H29">
        <v>210</v>
      </c>
      <c r="I29">
        <v>170</v>
      </c>
      <c r="J29">
        <v>120</v>
      </c>
      <c r="K29">
        <v>215</v>
      </c>
      <c r="L29">
        <v>60</v>
      </c>
      <c r="M29">
        <v>105</v>
      </c>
      <c r="N29">
        <v>145</v>
      </c>
      <c r="O29">
        <v>50</v>
      </c>
      <c r="P29">
        <v>125</v>
      </c>
      <c r="Q29">
        <v>110</v>
      </c>
      <c r="R29">
        <v>135</v>
      </c>
      <c r="S29">
        <v>255</v>
      </c>
      <c r="T29">
        <v>45</v>
      </c>
      <c r="U29">
        <v>95</v>
      </c>
      <c r="V29">
        <v>330</v>
      </c>
      <c r="W29">
        <v>155</v>
      </c>
      <c r="X29">
        <v>250</v>
      </c>
      <c r="Y29">
        <v>205</v>
      </c>
      <c r="Z29">
        <v>50</v>
      </c>
      <c r="AA29">
        <v>235</v>
      </c>
      <c r="AB29">
        <v>665</v>
      </c>
      <c r="AC29">
        <v>175</v>
      </c>
      <c r="AD29">
        <v>255</v>
      </c>
      <c r="AE29">
        <v>165</v>
      </c>
      <c r="AF29">
        <v>70</v>
      </c>
      <c r="AG29">
        <v>80</v>
      </c>
      <c r="AH29">
        <v>175</v>
      </c>
      <c r="AI29">
        <v>70</v>
      </c>
      <c r="AJ29">
        <v>40</v>
      </c>
      <c r="AK29">
        <v>75</v>
      </c>
      <c r="AL29">
        <v>135</v>
      </c>
      <c r="AM29">
        <v>45</v>
      </c>
      <c r="AN29">
        <v>85</v>
      </c>
      <c r="AO29">
        <v>40</v>
      </c>
      <c r="AP29">
        <v>50</v>
      </c>
      <c r="AQ29">
        <v>30</v>
      </c>
      <c r="AR29">
        <v>65</v>
      </c>
      <c r="AS29">
        <v>105</v>
      </c>
      <c r="AT29">
        <v>55</v>
      </c>
      <c r="AU29">
        <v>135</v>
      </c>
      <c r="AV29">
        <v>105</v>
      </c>
      <c r="AW29">
        <v>30</v>
      </c>
      <c r="AX29">
        <v>155</v>
      </c>
      <c r="AY29">
        <v>50</v>
      </c>
      <c r="AZ29">
        <v>55</v>
      </c>
      <c r="BA29">
        <v>260</v>
      </c>
      <c r="BB29">
        <v>40</v>
      </c>
      <c r="BC29">
        <v>35</v>
      </c>
      <c r="BD29">
        <v>135</v>
      </c>
      <c r="BE29">
        <v>115</v>
      </c>
      <c r="BF29">
        <v>325</v>
      </c>
      <c r="BG29">
        <v>1005</v>
      </c>
      <c r="BH29">
        <v>170</v>
      </c>
      <c r="BI29">
        <v>335</v>
      </c>
      <c r="BJ29">
        <v>135</v>
      </c>
      <c r="BK29">
        <v>145</v>
      </c>
      <c r="BL29">
        <v>80</v>
      </c>
      <c r="BM29">
        <v>155</v>
      </c>
      <c r="BN29">
        <v>535</v>
      </c>
      <c r="BO29">
        <v>225</v>
      </c>
      <c r="BP29">
        <v>220</v>
      </c>
      <c r="BQ29">
        <v>320</v>
      </c>
      <c r="BR29">
        <v>130</v>
      </c>
      <c r="BS29">
        <v>180</v>
      </c>
      <c r="BT29">
        <v>395</v>
      </c>
      <c r="BU29">
        <v>575</v>
      </c>
      <c r="BV29">
        <v>295</v>
      </c>
      <c r="BW29">
        <v>120</v>
      </c>
      <c r="BX29">
        <v>320</v>
      </c>
      <c r="BY29">
        <v>225</v>
      </c>
      <c r="BZ29">
        <v>25</v>
      </c>
      <c r="CA29">
        <v>490</v>
      </c>
      <c r="CB29">
        <v>130</v>
      </c>
      <c r="CC29">
        <v>780</v>
      </c>
      <c r="CD29">
        <v>570</v>
      </c>
      <c r="CE29">
        <v>300</v>
      </c>
      <c r="CF29">
        <v>675</v>
      </c>
      <c r="CG29">
        <v>130</v>
      </c>
      <c r="CH29">
        <v>310</v>
      </c>
      <c r="CI29">
        <v>100</v>
      </c>
      <c r="CJ29">
        <v>35</v>
      </c>
      <c r="CK29">
        <v>90</v>
      </c>
      <c r="CL29">
        <v>135</v>
      </c>
      <c r="CM29">
        <v>55</v>
      </c>
      <c r="CN29">
        <v>100</v>
      </c>
      <c r="CO29">
        <v>115</v>
      </c>
      <c r="CP29">
        <v>785</v>
      </c>
      <c r="CQ29">
        <v>80</v>
      </c>
      <c r="CR29">
        <v>45</v>
      </c>
      <c r="CS29">
        <v>460</v>
      </c>
      <c r="CT29">
        <v>75</v>
      </c>
      <c r="CU29">
        <v>140</v>
      </c>
      <c r="CV29">
        <v>155</v>
      </c>
      <c r="CW29">
        <v>65</v>
      </c>
      <c r="CX29">
        <v>185</v>
      </c>
      <c r="CY29">
        <v>125</v>
      </c>
      <c r="CZ29">
        <v>110</v>
      </c>
      <c r="DA29">
        <v>235</v>
      </c>
      <c r="DB29">
        <v>75</v>
      </c>
      <c r="DC29">
        <v>210</v>
      </c>
      <c r="DD29">
        <v>145</v>
      </c>
      <c r="DE29">
        <v>180</v>
      </c>
      <c r="DF29">
        <v>180</v>
      </c>
      <c r="DG29">
        <v>200</v>
      </c>
      <c r="DH29">
        <v>85</v>
      </c>
      <c r="DI29">
        <v>5</v>
      </c>
      <c r="DJ29">
        <v>40</v>
      </c>
      <c r="DK29">
        <v>265</v>
      </c>
      <c r="DL29">
        <v>135</v>
      </c>
      <c r="DM29">
        <v>155</v>
      </c>
      <c r="DN29">
        <v>285</v>
      </c>
      <c r="DO29">
        <v>345</v>
      </c>
      <c r="DP29">
        <v>190</v>
      </c>
      <c r="DQ29">
        <v>125</v>
      </c>
      <c r="DR29">
        <v>155</v>
      </c>
      <c r="DS29">
        <v>140</v>
      </c>
      <c r="DT29">
        <v>185</v>
      </c>
      <c r="DU29">
        <v>150</v>
      </c>
      <c r="DV29">
        <v>125</v>
      </c>
      <c r="DW29">
        <v>95</v>
      </c>
      <c r="DX29">
        <v>95</v>
      </c>
      <c r="DY29">
        <v>115</v>
      </c>
      <c r="DZ29">
        <v>110</v>
      </c>
      <c r="EA29">
        <v>120</v>
      </c>
      <c r="EB29">
        <v>150</v>
      </c>
      <c r="EC29">
        <v>160</v>
      </c>
      <c r="ED29">
        <v>145</v>
      </c>
      <c r="EE29">
        <v>1225</v>
      </c>
      <c r="EF29">
        <v>810</v>
      </c>
      <c r="EG29">
        <v>115</v>
      </c>
      <c r="EH29">
        <v>125</v>
      </c>
      <c r="EI29">
        <v>55</v>
      </c>
      <c r="EJ29">
        <v>935</v>
      </c>
      <c r="EK29">
        <v>85</v>
      </c>
      <c r="EL29">
        <v>115</v>
      </c>
      <c r="EM29">
        <v>410</v>
      </c>
      <c r="EN29">
        <v>145</v>
      </c>
      <c r="EO29">
        <v>225</v>
      </c>
      <c r="EP29">
        <v>165</v>
      </c>
      <c r="EQ29">
        <v>1005</v>
      </c>
      <c r="ER29">
        <v>210</v>
      </c>
      <c r="ES29">
        <v>440</v>
      </c>
      <c r="ET29">
        <v>365</v>
      </c>
      <c r="EU29">
        <v>285</v>
      </c>
      <c r="EV29">
        <v>0</v>
      </c>
      <c r="EW29">
        <v>140</v>
      </c>
      <c r="EX29">
        <v>90</v>
      </c>
      <c r="EY29">
        <v>105</v>
      </c>
      <c r="EZ29">
        <v>385</v>
      </c>
      <c r="FA29">
        <v>585</v>
      </c>
      <c r="FB29">
        <v>330</v>
      </c>
      <c r="FC29">
        <v>110</v>
      </c>
    </row>
    <row r="30" spans="1:159" x14ac:dyDescent="0.2">
      <c r="A30">
        <v>7510107</v>
      </c>
      <c r="B30">
        <v>2016</v>
      </c>
      <c r="C30" t="s">
        <v>212</v>
      </c>
      <c r="D30" t="s">
        <v>710</v>
      </c>
      <c r="E30" t="s">
        <v>711</v>
      </c>
      <c r="F30" t="s">
        <v>705</v>
      </c>
      <c r="G30" t="s">
        <v>701</v>
      </c>
      <c r="H30">
        <v>75</v>
      </c>
      <c r="I30">
        <v>260</v>
      </c>
      <c r="J30">
        <v>30</v>
      </c>
      <c r="K30">
        <v>65</v>
      </c>
      <c r="L30">
        <v>175</v>
      </c>
      <c r="M30">
        <v>15</v>
      </c>
      <c r="N30">
        <v>10</v>
      </c>
      <c r="O30">
        <v>85</v>
      </c>
      <c r="P30">
        <v>70</v>
      </c>
      <c r="Q30">
        <v>25</v>
      </c>
      <c r="R30">
        <v>95</v>
      </c>
      <c r="S30">
        <v>170</v>
      </c>
      <c r="T30">
        <v>0</v>
      </c>
      <c r="U30">
        <v>30</v>
      </c>
      <c r="V30">
        <v>305</v>
      </c>
      <c r="W30">
        <v>20</v>
      </c>
      <c r="X30">
        <v>185</v>
      </c>
      <c r="Y30">
        <v>105</v>
      </c>
      <c r="Z30">
        <v>35</v>
      </c>
      <c r="AA30">
        <v>845</v>
      </c>
      <c r="AB30">
        <v>615</v>
      </c>
      <c r="AC30">
        <v>35</v>
      </c>
      <c r="AD30">
        <v>0</v>
      </c>
      <c r="AE30">
        <v>20</v>
      </c>
      <c r="AF30">
        <v>10</v>
      </c>
      <c r="AG30">
        <v>20</v>
      </c>
      <c r="AH30">
        <v>155</v>
      </c>
      <c r="AI30">
        <v>205</v>
      </c>
      <c r="AJ30">
        <v>35</v>
      </c>
      <c r="AK30">
        <v>50</v>
      </c>
      <c r="AL30">
        <v>85</v>
      </c>
      <c r="AM30">
        <v>25</v>
      </c>
      <c r="AN30">
        <v>55</v>
      </c>
      <c r="AO30">
        <v>15</v>
      </c>
      <c r="AP30">
        <v>175</v>
      </c>
      <c r="AQ30">
        <v>105</v>
      </c>
      <c r="AR30">
        <v>30</v>
      </c>
      <c r="AS30">
        <v>75</v>
      </c>
      <c r="AT30">
        <v>35</v>
      </c>
      <c r="AU30">
        <v>45</v>
      </c>
      <c r="AV30">
        <v>65</v>
      </c>
      <c r="AW30">
        <v>75</v>
      </c>
      <c r="AX30">
        <v>70</v>
      </c>
      <c r="AY30">
        <v>115</v>
      </c>
      <c r="AZ30">
        <v>25</v>
      </c>
      <c r="BA30">
        <v>1620</v>
      </c>
      <c r="BB30">
        <v>95</v>
      </c>
      <c r="BC30">
        <v>40</v>
      </c>
      <c r="BD30">
        <v>40</v>
      </c>
      <c r="BE30">
        <v>40</v>
      </c>
      <c r="BF30">
        <v>615</v>
      </c>
      <c r="BG30">
        <v>35</v>
      </c>
      <c r="BH30">
        <v>40</v>
      </c>
      <c r="BI30">
        <v>135</v>
      </c>
      <c r="BJ30">
        <v>185</v>
      </c>
      <c r="BK30">
        <v>35</v>
      </c>
      <c r="BL30">
        <v>60</v>
      </c>
      <c r="BM30">
        <v>5</v>
      </c>
      <c r="BN30">
        <v>200</v>
      </c>
      <c r="BO30">
        <v>365</v>
      </c>
      <c r="BP30">
        <v>85</v>
      </c>
      <c r="BQ30">
        <v>25</v>
      </c>
      <c r="BR30">
        <v>5</v>
      </c>
      <c r="BS30">
        <v>65</v>
      </c>
      <c r="BT30">
        <v>180</v>
      </c>
      <c r="BU30">
        <v>70</v>
      </c>
      <c r="BV30">
        <v>30</v>
      </c>
      <c r="BW30">
        <v>420</v>
      </c>
      <c r="BX30">
        <v>385</v>
      </c>
      <c r="BY30">
        <v>100</v>
      </c>
      <c r="BZ30">
        <v>0</v>
      </c>
      <c r="CA30">
        <v>1095</v>
      </c>
      <c r="CB30">
        <v>50</v>
      </c>
      <c r="CC30">
        <v>145</v>
      </c>
      <c r="CD30">
        <v>1285</v>
      </c>
      <c r="CE30">
        <v>0</v>
      </c>
      <c r="CF30">
        <v>60</v>
      </c>
      <c r="CG30">
        <v>95</v>
      </c>
      <c r="CH30">
        <v>25</v>
      </c>
      <c r="CI30">
        <v>15</v>
      </c>
      <c r="CJ30">
        <v>5</v>
      </c>
      <c r="CK30">
        <v>0</v>
      </c>
      <c r="CL30">
        <v>15</v>
      </c>
      <c r="CM30">
        <v>10</v>
      </c>
      <c r="CN30">
        <v>10</v>
      </c>
      <c r="CO30">
        <v>20</v>
      </c>
      <c r="CP30">
        <v>1795</v>
      </c>
      <c r="CQ30">
        <v>235</v>
      </c>
      <c r="CR30">
        <v>60</v>
      </c>
      <c r="CS30">
        <v>45</v>
      </c>
      <c r="CT30">
        <v>205</v>
      </c>
      <c r="CU30">
        <v>215</v>
      </c>
      <c r="CV30">
        <v>160</v>
      </c>
      <c r="CW30">
        <v>0</v>
      </c>
      <c r="CX30">
        <v>120</v>
      </c>
      <c r="CY30">
        <v>80</v>
      </c>
      <c r="CZ30">
        <v>90</v>
      </c>
      <c r="DA30">
        <v>45</v>
      </c>
      <c r="DB30">
        <v>70</v>
      </c>
      <c r="DC30">
        <v>0</v>
      </c>
      <c r="DD30">
        <v>45</v>
      </c>
      <c r="DE30">
        <v>40</v>
      </c>
      <c r="DF30">
        <v>70</v>
      </c>
      <c r="DG30">
        <v>125</v>
      </c>
      <c r="DH30">
        <v>80</v>
      </c>
      <c r="DI30">
        <v>0</v>
      </c>
      <c r="DJ30">
        <v>10</v>
      </c>
      <c r="DK30">
        <v>10</v>
      </c>
      <c r="DL30">
        <v>30</v>
      </c>
      <c r="DM30">
        <v>270</v>
      </c>
      <c r="DN30">
        <v>25</v>
      </c>
      <c r="DO30">
        <v>45</v>
      </c>
      <c r="DP30">
        <v>0</v>
      </c>
      <c r="DQ30">
        <v>115</v>
      </c>
      <c r="DR30">
        <v>75</v>
      </c>
      <c r="DS30">
        <v>90</v>
      </c>
      <c r="DT30">
        <v>60</v>
      </c>
      <c r="DU30">
        <v>150</v>
      </c>
      <c r="DV30">
        <v>120</v>
      </c>
      <c r="DW30">
        <v>15</v>
      </c>
      <c r="DX30">
        <v>60</v>
      </c>
      <c r="DY30">
        <v>245</v>
      </c>
      <c r="DZ30">
        <v>35</v>
      </c>
      <c r="EA30">
        <v>15</v>
      </c>
      <c r="EB30">
        <v>0</v>
      </c>
      <c r="EC30">
        <v>25</v>
      </c>
      <c r="ED30">
        <v>20</v>
      </c>
      <c r="EE30">
        <v>15</v>
      </c>
      <c r="EF30">
        <v>10</v>
      </c>
      <c r="EG30">
        <v>5</v>
      </c>
      <c r="EH30">
        <v>140</v>
      </c>
      <c r="EI30">
        <v>50</v>
      </c>
      <c r="EJ30">
        <v>220</v>
      </c>
      <c r="EK30">
        <v>15</v>
      </c>
      <c r="EL30">
        <v>15</v>
      </c>
      <c r="EM30">
        <v>115</v>
      </c>
      <c r="EN30">
        <v>65</v>
      </c>
      <c r="EO30">
        <v>45</v>
      </c>
      <c r="EP30">
        <v>10</v>
      </c>
      <c r="EQ30">
        <v>620</v>
      </c>
      <c r="ER30">
        <v>110</v>
      </c>
      <c r="ES30">
        <v>90</v>
      </c>
      <c r="ET30">
        <v>75</v>
      </c>
      <c r="EU30">
        <v>30</v>
      </c>
      <c r="EV30">
        <v>0</v>
      </c>
      <c r="EW30">
        <v>50</v>
      </c>
      <c r="EX30">
        <v>495</v>
      </c>
      <c r="EY30">
        <v>20</v>
      </c>
      <c r="EZ30">
        <v>45</v>
      </c>
      <c r="FA30">
        <v>365</v>
      </c>
      <c r="FB30">
        <v>45</v>
      </c>
      <c r="FC30">
        <v>95</v>
      </c>
    </row>
    <row r="31" spans="1:159" x14ac:dyDescent="0.2">
      <c r="A31">
        <v>7510207</v>
      </c>
      <c r="B31">
        <v>2016</v>
      </c>
      <c r="C31" t="s">
        <v>212</v>
      </c>
      <c r="D31" t="s">
        <v>710</v>
      </c>
      <c r="E31" t="s">
        <v>711</v>
      </c>
      <c r="F31" t="s">
        <v>705</v>
      </c>
      <c r="G31" t="s">
        <v>701</v>
      </c>
      <c r="H31">
        <v>720</v>
      </c>
      <c r="I31">
        <v>205</v>
      </c>
      <c r="J31">
        <v>245</v>
      </c>
      <c r="K31">
        <v>320</v>
      </c>
      <c r="L31">
        <v>80</v>
      </c>
      <c r="M31">
        <v>215</v>
      </c>
      <c r="N31">
        <v>410</v>
      </c>
      <c r="O31">
        <v>120</v>
      </c>
      <c r="P31">
        <v>385</v>
      </c>
      <c r="Q31">
        <v>305</v>
      </c>
      <c r="R31">
        <v>375</v>
      </c>
      <c r="S31">
        <v>790</v>
      </c>
      <c r="T31">
        <v>200</v>
      </c>
      <c r="U31">
        <v>225</v>
      </c>
      <c r="V31">
        <v>170</v>
      </c>
      <c r="W31">
        <v>470</v>
      </c>
      <c r="X31">
        <v>715</v>
      </c>
      <c r="Y31">
        <v>550</v>
      </c>
      <c r="Z31">
        <v>280</v>
      </c>
      <c r="AA31">
        <v>135</v>
      </c>
      <c r="AB31">
        <v>480</v>
      </c>
      <c r="AC31">
        <v>440</v>
      </c>
      <c r="AD31">
        <v>495</v>
      </c>
      <c r="AE31">
        <v>615</v>
      </c>
      <c r="AF31">
        <v>260</v>
      </c>
      <c r="AG31">
        <v>170</v>
      </c>
      <c r="AH31">
        <v>620</v>
      </c>
      <c r="AI31">
        <v>165</v>
      </c>
      <c r="AJ31">
        <v>440</v>
      </c>
      <c r="AK31">
        <v>245</v>
      </c>
      <c r="AL31">
        <v>560</v>
      </c>
      <c r="AM31">
        <v>445</v>
      </c>
      <c r="AN31">
        <v>305</v>
      </c>
      <c r="AO31">
        <v>365</v>
      </c>
      <c r="AP31">
        <v>660</v>
      </c>
      <c r="AQ31">
        <v>195</v>
      </c>
      <c r="AR31">
        <v>265</v>
      </c>
      <c r="AS31">
        <v>390</v>
      </c>
      <c r="AT31">
        <v>315</v>
      </c>
      <c r="AU31">
        <v>835</v>
      </c>
      <c r="AV31">
        <v>530</v>
      </c>
      <c r="AW31">
        <v>330</v>
      </c>
      <c r="AX31">
        <v>390</v>
      </c>
      <c r="AY31">
        <v>140</v>
      </c>
      <c r="AZ31">
        <v>285</v>
      </c>
      <c r="BA31">
        <v>895</v>
      </c>
      <c r="BB31">
        <v>235</v>
      </c>
      <c r="BC31">
        <v>355</v>
      </c>
      <c r="BD31">
        <v>325</v>
      </c>
      <c r="BE31">
        <v>380</v>
      </c>
      <c r="BF31">
        <v>80</v>
      </c>
      <c r="BG31">
        <v>1570</v>
      </c>
      <c r="BH31">
        <v>330</v>
      </c>
      <c r="BI31">
        <v>280</v>
      </c>
      <c r="BJ31">
        <v>185</v>
      </c>
      <c r="BK31">
        <v>225</v>
      </c>
      <c r="BL31">
        <v>235</v>
      </c>
      <c r="BM31">
        <v>395</v>
      </c>
      <c r="BN31">
        <v>1005</v>
      </c>
      <c r="BO31">
        <v>325</v>
      </c>
      <c r="BP31">
        <v>255</v>
      </c>
      <c r="BQ31">
        <v>710</v>
      </c>
      <c r="BR31">
        <v>360</v>
      </c>
      <c r="BS31">
        <v>195</v>
      </c>
      <c r="BT31">
        <v>840</v>
      </c>
      <c r="BU31">
        <v>865</v>
      </c>
      <c r="BV31">
        <v>1020</v>
      </c>
      <c r="BW31">
        <v>75</v>
      </c>
      <c r="BX31">
        <v>530</v>
      </c>
      <c r="BY31">
        <v>745</v>
      </c>
      <c r="BZ31">
        <v>35</v>
      </c>
      <c r="CA31">
        <v>350</v>
      </c>
      <c r="CB31">
        <v>405</v>
      </c>
      <c r="CC31">
        <v>1310</v>
      </c>
      <c r="CD31">
        <v>540</v>
      </c>
      <c r="CE31">
        <v>775</v>
      </c>
      <c r="CF31">
        <v>970</v>
      </c>
      <c r="CG31">
        <v>345</v>
      </c>
      <c r="CH31">
        <v>630</v>
      </c>
      <c r="CI31">
        <v>345</v>
      </c>
      <c r="CJ31">
        <v>120</v>
      </c>
      <c r="CK31">
        <v>190</v>
      </c>
      <c r="CL31">
        <v>260</v>
      </c>
      <c r="CM31">
        <v>160</v>
      </c>
      <c r="CN31">
        <v>105</v>
      </c>
      <c r="CO31">
        <v>150</v>
      </c>
      <c r="CP31">
        <v>550</v>
      </c>
      <c r="CQ31">
        <v>75</v>
      </c>
      <c r="CR31">
        <v>125</v>
      </c>
      <c r="CS31">
        <v>650</v>
      </c>
      <c r="CT31">
        <v>105</v>
      </c>
      <c r="CU31">
        <v>255</v>
      </c>
      <c r="CV31">
        <v>250</v>
      </c>
      <c r="CW31">
        <v>515</v>
      </c>
      <c r="CX31">
        <v>445</v>
      </c>
      <c r="CY31">
        <v>280</v>
      </c>
      <c r="CZ31">
        <v>340</v>
      </c>
      <c r="DA31">
        <v>405</v>
      </c>
      <c r="DB31">
        <v>275</v>
      </c>
      <c r="DC31">
        <v>805</v>
      </c>
      <c r="DD31">
        <v>460</v>
      </c>
      <c r="DE31">
        <v>525</v>
      </c>
      <c r="DF31">
        <v>520</v>
      </c>
      <c r="DG31">
        <v>330</v>
      </c>
      <c r="DH31">
        <v>300</v>
      </c>
      <c r="DI31">
        <v>15</v>
      </c>
      <c r="DJ31">
        <v>425</v>
      </c>
      <c r="DK31">
        <v>490</v>
      </c>
      <c r="DL31">
        <v>230</v>
      </c>
      <c r="DM31">
        <v>315</v>
      </c>
      <c r="DN31">
        <v>260</v>
      </c>
      <c r="DO31">
        <v>775</v>
      </c>
      <c r="DP31">
        <v>615</v>
      </c>
      <c r="DQ31">
        <v>585</v>
      </c>
      <c r="DR31">
        <v>440</v>
      </c>
      <c r="DS31">
        <v>305</v>
      </c>
      <c r="DT31">
        <v>270</v>
      </c>
      <c r="DU31">
        <v>270</v>
      </c>
      <c r="DV31">
        <v>270</v>
      </c>
      <c r="DW31">
        <v>145</v>
      </c>
      <c r="DX31">
        <v>240</v>
      </c>
      <c r="DY31">
        <v>465</v>
      </c>
      <c r="DZ31">
        <v>600</v>
      </c>
      <c r="EA31">
        <v>185</v>
      </c>
      <c r="EB31">
        <v>205</v>
      </c>
      <c r="EC31">
        <v>305</v>
      </c>
      <c r="ED31">
        <v>180</v>
      </c>
      <c r="EE31">
        <v>1500</v>
      </c>
      <c r="EF31">
        <v>920</v>
      </c>
      <c r="EG31">
        <v>630</v>
      </c>
      <c r="EH31">
        <v>135</v>
      </c>
      <c r="EI31">
        <v>245</v>
      </c>
      <c r="EJ31">
        <v>1730</v>
      </c>
      <c r="EK31">
        <v>255</v>
      </c>
      <c r="EL31">
        <v>420</v>
      </c>
      <c r="EM31">
        <v>860</v>
      </c>
      <c r="EN31">
        <v>540</v>
      </c>
      <c r="EO31">
        <v>555</v>
      </c>
      <c r="EP31">
        <v>280</v>
      </c>
      <c r="EQ31">
        <v>1825</v>
      </c>
      <c r="ER31">
        <v>420</v>
      </c>
      <c r="ES31">
        <v>735</v>
      </c>
      <c r="ET31">
        <v>945</v>
      </c>
      <c r="EU31">
        <v>1090</v>
      </c>
      <c r="EV31">
        <v>0</v>
      </c>
      <c r="EW31">
        <v>160</v>
      </c>
      <c r="EX31">
        <v>350</v>
      </c>
      <c r="EY31">
        <v>320</v>
      </c>
      <c r="EZ31">
        <v>345</v>
      </c>
      <c r="FA31">
        <v>1030</v>
      </c>
      <c r="FB31">
        <v>455</v>
      </c>
      <c r="FC31">
        <v>305</v>
      </c>
    </row>
    <row r="32" spans="1:159" x14ac:dyDescent="0.2">
      <c r="A32">
        <v>7510307</v>
      </c>
      <c r="B32">
        <v>2016</v>
      </c>
      <c r="C32" t="s">
        <v>212</v>
      </c>
      <c r="D32" t="s">
        <v>710</v>
      </c>
      <c r="E32" t="s">
        <v>711</v>
      </c>
      <c r="F32" t="s">
        <v>705</v>
      </c>
      <c r="G32" t="s">
        <v>701</v>
      </c>
      <c r="H32">
        <v>30</v>
      </c>
      <c r="I32">
        <v>5</v>
      </c>
      <c r="J32">
        <v>10</v>
      </c>
      <c r="K32">
        <v>20</v>
      </c>
      <c r="L32">
        <v>5</v>
      </c>
      <c r="M32">
        <v>0</v>
      </c>
      <c r="N32">
        <v>10</v>
      </c>
      <c r="O32">
        <v>5</v>
      </c>
      <c r="P32">
        <v>5</v>
      </c>
      <c r="Q32">
        <v>5</v>
      </c>
      <c r="R32">
        <v>15</v>
      </c>
      <c r="S32">
        <v>20</v>
      </c>
      <c r="T32">
        <v>0</v>
      </c>
      <c r="U32">
        <v>5</v>
      </c>
      <c r="V32">
        <v>15</v>
      </c>
      <c r="W32">
        <v>25</v>
      </c>
      <c r="X32">
        <v>20</v>
      </c>
      <c r="Y32">
        <v>15</v>
      </c>
      <c r="Z32">
        <v>15</v>
      </c>
      <c r="AA32">
        <v>15</v>
      </c>
      <c r="AB32">
        <v>40</v>
      </c>
      <c r="AC32">
        <v>5</v>
      </c>
      <c r="AD32">
        <v>0</v>
      </c>
      <c r="AE32">
        <v>20</v>
      </c>
      <c r="AF32">
        <v>0</v>
      </c>
      <c r="AG32">
        <v>5</v>
      </c>
      <c r="AH32">
        <v>60</v>
      </c>
      <c r="AI32">
        <v>5</v>
      </c>
      <c r="AJ32">
        <v>15</v>
      </c>
      <c r="AK32">
        <v>10</v>
      </c>
      <c r="AL32">
        <v>20</v>
      </c>
      <c r="AM32">
        <v>20</v>
      </c>
      <c r="AN32">
        <v>10</v>
      </c>
      <c r="AO32">
        <v>15</v>
      </c>
      <c r="AP32">
        <v>10</v>
      </c>
      <c r="AQ32">
        <v>10</v>
      </c>
      <c r="AR32">
        <v>10</v>
      </c>
      <c r="AS32">
        <v>35</v>
      </c>
      <c r="AT32">
        <v>20</v>
      </c>
      <c r="AU32">
        <v>25</v>
      </c>
      <c r="AV32">
        <v>10</v>
      </c>
      <c r="AW32">
        <v>10</v>
      </c>
      <c r="AX32">
        <v>5</v>
      </c>
      <c r="AY32">
        <v>65</v>
      </c>
      <c r="AZ32">
        <v>5</v>
      </c>
      <c r="BA32">
        <v>65</v>
      </c>
      <c r="BB32">
        <v>10</v>
      </c>
      <c r="BC32">
        <v>15</v>
      </c>
      <c r="BD32">
        <v>35</v>
      </c>
      <c r="BE32">
        <v>10</v>
      </c>
      <c r="BF32">
        <v>20</v>
      </c>
      <c r="BG32">
        <v>50</v>
      </c>
      <c r="BH32">
        <v>15</v>
      </c>
      <c r="BI32">
        <v>10</v>
      </c>
      <c r="BJ32">
        <v>0</v>
      </c>
      <c r="BK32">
        <v>5</v>
      </c>
      <c r="BL32">
        <v>10</v>
      </c>
      <c r="BM32">
        <v>10</v>
      </c>
      <c r="BN32">
        <v>30</v>
      </c>
      <c r="BO32">
        <v>10</v>
      </c>
      <c r="BP32">
        <v>10</v>
      </c>
      <c r="BQ32">
        <v>15</v>
      </c>
      <c r="BR32">
        <v>15</v>
      </c>
      <c r="BS32">
        <v>5</v>
      </c>
      <c r="BT32">
        <v>15</v>
      </c>
      <c r="BU32">
        <v>15</v>
      </c>
      <c r="BV32">
        <v>60</v>
      </c>
      <c r="BW32">
        <v>20</v>
      </c>
      <c r="BX32">
        <v>15</v>
      </c>
      <c r="BY32">
        <v>25</v>
      </c>
      <c r="BZ32">
        <v>5</v>
      </c>
      <c r="CA32">
        <v>60</v>
      </c>
      <c r="CB32">
        <v>20</v>
      </c>
      <c r="CC32">
        <v>20</v>
      </c>
      <c r="CD32">
        <v>60</v>
      </c>
      <c r="CE32">
        <v>5</v>
      </c>
      <c r="CF32">
        <v>40</v>
      </c>
      <c r="CG32">
        <v>20</v>
      </c>
      <c r="CH32">
        <v>10</v>
      </c>
      <c r="CI32">
        <v>10</v>
      </c>
      <c r="CJ32">
        <v>5</v>
      </c>
      <c r="CK32">
        <v>0</v>
      </c>
      <c r="CL32">
        <v>5</v>
      </c>
      <c r="CM32">
        <v>5</v>
      </c>
      <c r="CN32">
        <v>0</v>
      </c>
      <c r="CO32">
        <v>10</v>
      </c>
      <c r="CP32">
        <v>65</v>
      </c>
      <c r="CQ32">
        <v>15</v>
      </c>
      <c r="CR32">
        <v>10</v>
      </c>
      <c r="CS32">
        <v>5</v>
      </c>
      <c r="CT32">
        <v>15</v>
      </c>
      <c r="CU32">
        <v>10</v>
      </c>
      <c r="CV32">
        <v>45</v>
      </c>
      <c r="CW32">
        <v>15</v>
      </c>
      <c r="CX32">
        <v>20</v>
      </c>
      <c r="CY32">
        <v>10</v>
      </c>
      <c r="CZ32">
        <v>0</v>
      </c>
      <c r="DA32">
        <v>0</v>
      </c>
      <c r="DB32">
        <v>0</v>
      </c>
      <c r="DC32">
        <v>10</v>
      </c>
      <c r="DD32">
        <v>15</v>
      </c>
      <c r="DE32">
        <v>0</v>
      </c>
      <c r="DF32">
        <v>10</v>
      </c>
      <c r="DG32">
        <v>10</v>
      </c>
      <c r="DH32">
        <v>5</v>
      </c>
      <c r="DI32">
        <v>0</v>
      </c>
      <c r="DJ32">
        <v>5</v>
      </c>
      <c r="DK32">
        <v>20</v>
      </c>
      <c r="DL32">
        <v>0</v>
      </c>
      <c r="DM32">
        <v>0</v>
      </c>
      <c r="DN32">
        <v>5</v>
      </c>
      <c r="DO32">
        <v>10</v>
      </c>
      <c r="DP32">
        <v>20</v>
      </c>
      <c r="DQ32">
        <v>10</v>
      </c>
      <c r="DR32">
        <v>10</v>
      </c>
      <c r="DS32">
        <v>15</v>
      </c>
      <c r="DT32">
        <v>5</v>
      </c>
      <c r="DU32">
        <v>5</v>
      </c>
      <c r="DV32">
        <v>5</v>
      </c>
      <c r="DW32">
        <v>5</v>
      </c>
      <c r="DX32">
        <v>10</v>
      </c>
      <c r="DY32">
        <v>25</v>
      </c>
      <c r="DZ32">
        <v>10</v>
      </c>
      <c r="EA32">
        <v>10</v>
      </c>
      <c r="EB32">
        <v>10</v>
      </c>
      <c r="EC32">
        <v>10</v>
      </c>
      <c r="ED32">
        <v>5</v>
      </c>
      <c r="EE32">
        <v>60</v>
      </c>
      <c r="EF32">
        <v>15</v>
      </c>
      <c r="EG32">
        <v>15</v>
      </c>
      <c r="EH32">
        <v>10</v>
      </c>
      <c r="EI32">
        <v>5</v>
      </c>
      <c r="EJ32">
        <v>35</v>
      </c>
      <c r="EK32">
        <v>10</v>
      </c>
      <c r="EL32">
        <v>20</v>
      </c>
      <c r="EM32">
        <v>15</v>
      </c>
      <c r="EN32">
        <v>5</v>
      </c>
      <c r="EO32">
        <v>15</v>
      </c>
      <c r="EP32">
        <v>5</v>
      </c>
      <c r="EQ32">
        <v>40</v>
      </c>
      <c r="ER32">
        <v>5</v>
      </c>
      <c r="ES32">
        <v>40</v>
      </c>
      <c r="ET32">
        <v>50</v>
      </c>
      <c r="EU32">
        <v>20</v>
      </c>
      <c r="EV32">
        <v>0</v>
      </c>
      <c r="EW32">
        <v>10</v>
      </c>
      <c r="EX32">
        <v>50</v>
      </c>
      <c r="EY32">
        <v>0</v>
      </c>
      <c r="EZ32">
        <v>15</v>
      </c>
      <c r="FA32">
        <v>40</v>
      </c>
      <c r="FB32">
        <v>40</v>
      </c>
      <c r="FC32">
        <v>5</v>
      </c>
    </row>
    <row r="33" spans="1:159" x14ac:dyDescent="0.2">
      <c r="A33">
        <v>7510407</v>
      </c>
      <c r="B33">
        <v>2016</v>
      </c>
      <c r="C33" t="s">
        <v>212</v>
      </c>
      <c r="D33" t="s">
        <v>710</v>
      </c>
      <c r="E33" t="s">
        <v>711</v>
      </c>
      <c r="F33" t="s">
        <v>705</v>
      </c>
      <c r="G33" t="s">
        <v>701</v>
      </c>
      <c r="H33">
        <v>10</v>
      </c>
      <c r="I33">
        <v>5</v>
      </c>
      <c r="J33">
        <v>0</v>
      </c>
      <c r="K33">
        <v>5</v>
      </c>
      <c r="L33">
        <v>10</v>
      </c>
      <c r="M33">
        <v>5</v>
      </c>
      <c r="N33">
        <v>0</v>
      </c>
      <c r="O33">
        <v>0</v>
      </c>
      <c r="P33">
        <v>5</v>
      </c>
      <c r="Q33">
        <v>5</v>
      </c>
      <c r="R33">
        <v>5</v>
      </c>
      <c r="S33">
        <v>10</v>
      </c>
      <c r="T33">
        <v>0</v>
      </c>
      <c r="U33">
        <v>0</v>
      </c>
      <c r="V33">
        <v>0</v>
      </c>
      <c r="W33">
        <v>15</v>
      </c>
      <c r="X33">
        <v>5</v>
      </c>
      <c r="Y33">
        <v>25</v>
      </c>
      <c r="Z33">
        <v>0</v>
      </c>
      <c r="AA33">
        <v>0</v>
      </c>
      <c r="AB33">
        <v>5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50</v>
      </c>
      <c r="AI33">
        <v>0</v>
      </c>
      <c r="AJ33">
        <v>5</v>
      </c>
      <c r="AK33">
        <v>0</v>
      </c>
      <c r="AL33">
        <v>5</v>
      </c>
      <c r="AM33">
        <v>15</v>
      </c>
      <c r="AN33">
        <v>0</v>
      </c>
      <c r="AO33">
        <v>5</v>
      </c>
      <c r="AP33">
        <v>5</v>
      </c>
      <c r="AQ33">
        <v>20</v>
      </c>
      <c r="AR33">
        <v>15</v>
      </c>
      <c r="AS33">
        <v>5</v>
      </c>
      <c r="AT33">
        <v>0</v>
      </c>
      <c r="AU33">
        <v>0</v>
      </c>
      <c r="AV33">
        <v>5</v>
      </c>
      <c r="AW33">
        <v>5</v>
      </c>
      <c r="AX33">
        <v>0</v>
      </c>
      <c r="AY33">
        <v>0</v>
      </c>
      <c r="AZ33">
        <v>0</v>
      </c>
      <c r="BA33">
        <v>20</v>
      </c>
      <c r="BB33">
        <v>5</v>
      </c>
      <c r="BC33">
        <v>0</v>
      </c>
      <c r="BD33">
        <v>5</v>
      </c>
      <c r="BE33">
        <v>5</v>
      </c>
      <c r="BF33">
        <v>10</v>
      </c>
      <c r="BG33">
        <v>5</v>
      </c>
      <c r="BH33">
        <v>5</v>
      </c>
      <c r="BI33">
        <v>0</v>
      </c>
      <c r="BJ33">
        <v>5</v>
      </c>
      <c r="BK33">
        <v>0</v>
      </c>
      <c r="BL33">
        <v>5</v>
      </c>
      <c r="BM33">
        <v>0</v>
      </c>
      <c r="BN33">
        <v>40</v>
      </c>
      <c r="BO33">
        <v>5</v>
      </c>
      <c r="BP33">
        <v>5</v>
      </c>
      <c r="BQ33">
        <v>5</v>
      </c>
      <c r="BR33">
        <v>0</v>
      </c>
      <c r="BS33">
        <v>5</v>
      </c>
      <c r="BT33">
        <v>5</v>
      </c>
      <c r="BU33">
        <v>0</v>
      </c>
      <c r="BV33">
        <v>25</v>
      </c>
      <c r="BW33">
        <v>45</v>
      </c>
      <c r="BX33">
        <v>0</v>
      </c>
      <c r="BY33">
        <v>15</v>
      </c>
      <c r="BZ33">
        <v>0</v>
      </c>
      <c r="CA33">
        <v>20</v>
      </c>
      <c r="CB33">
        <v>5</v>
      </c>
      <c r="CC33">
        <v>10</v>
      </c>
      <c r="CD33">
        <v>15</v>
      </c>
      <c r="CE33">
        <v>5</v>
      </c>
      <c r="CF33">
        <v>20</v>
      </c>
      <c r="CG33">
        <v>5</v>
      </c>
      <c r="CH33">
        <v>5</v>
      </c>
      <c r="CI33">
        <v>0</v>
      </c>
      <c r="CJ33">
        <v>5</v>
      </c>
      <c r="CK33">
        <v>5</v>
      </c>
      <c r="CL33">
        <v>5</v>
      </c>
      <c r="CM33">
        <v>0</v>
      </c>
      <c r="CN33">
        <v>0</v>
      </c>
      <c r="CO33">
        <v>0</v>
      </c>
      <c r="CP33">
        <v>20</v>
      </c>
      <c r="CQ33">
        <v>5</v>
      </c>
      <c r="CR33">
        <v>0</v>
      </c>
      <c r="CS33">
        <v>0</v>
      </c>
      <c r="CT33">
        <v>10</v>
      </c>
      <c r="CU33">
        <v>10</v>
      </c>
      <c r="CV33">
        <v>25</v>
      </c>
      <c r="CW33">
        <v>5</v>
      </c>
      <c r="CX33">
        <v>10</v>
      </c>
      <c r="CY33">
        <v>0</v>
      </c>
      <c r="CZ33">
        <v>0</v>
      </c>
      <c r="DA33">
        <v>0</v>
      </c>
      <c r="DB33">
        <v>0</v>
      </c>
      <c r="DC33">
        <v>5</v>
      </c>
      <c r="DD33">
        <v>0</v>
      </c>
      <c r="DE33">
        <v>0</v>
      </c>
      <c r="DF33">
        <v>5</v>
      </c>
      <c r="DG33">
        <v>0</v>
      </c>
      <c r="DH33">
        <v>5</v>
      </c>
      <c r="DI33">
        <v>0</v>
      </c>
      <c r="DJ33">
        <v>0</v>
      </c>
      <c r="DK33">
        <v>10</v>
      </c>
      <c r="DL33">
        <v>0</v>
      </c>
      <c r="DM33">
        <v>0</v>
      </c>
      <c r="DN33">
        <v>5</v>
      </c>
      <c r="DO33">
        <v>0</v>
      </c>
      <c r="DP33">
        <v>0</v>
      </c>
      <c r="DQ33">
        <v>5</v>
      </c>
      <c r="DR33">
        <v>10</v>
      </c>
      <c r="DS33">
        <v>5</v>
      </c>
      <c r="DT33">
        <v>0</v>
      </c>
      <c r="DU33">
        <v>0</v>
      </c>
      <c r="DV33">
        <v>0</v>
      </c>
      <c r="DW33">
        <v>5</v>
      </c>
      <c r="DX33">
        <v>0</v>
      </c>
      <c r="DY33">
        <v>15</v>
      </c>
      <c r="DZ33">
        <v>5</v>
      </c>
      <c r="EA33">
        <v>5</v>
      </c>
      <c r="EB33">
        <v>5</v>
      </c>
      <c r="EC33">
        <v>5</v>
      </c>
      <c r="ED33">
        <v>0</v>
      </c>
      <c r="EE33">
        <v>35</v>
      </c>
      <c r="EF33">
        <v>10</v>
      </c>
      <c r="EG33">
        <v>5</v>
      </c>
      <c r="EH33">
        <v>5</v>
      </c>
      <c r="EI33">
        <v>15</v>
      </c>
      <c r="EJ33">
        <v>25</v>
      </c>
      <c r="EK33">
        <v>0</v>
      </c>
      <c r="EL33">
        <v>5</v>
      </c>
      <c r="EM33">
        <v>10</v>
      </c>
      <c r="EN33">
        <v>10</v>
      </c>
      <c r="EO33">
        <v>5</v>
      </c>
      <c r="EP33">
        <v>0</v>
      </c>
      <c r="EQ33">
        <v>25</v>
      </c>
      <c r="ER33">
        <v>5</v>
      </c>
      <c r="ES33">
        <v>5</v>
      </c>
      <c r="ET33">
        <v>15</v>
      </c>
      <c r="EU33">
        <v>5</v>
      </c>
      <c r="EV33">
        <v>0</v>
      </c>
      <c r="EW33">
        <v>20</v>
      </c>
      <c r="EX33">
        <v>10</v>
      </c>
      <c r="EY33">
        <v>0</v>
      </c>
      <c r="EZ33">
        <v>5</v>
      </c>
      <c r="FA33">
        <v>15</v>
      </c>
      <c r="FB33">
        <v>5</v>
      </c>
      <c r="FC33">
        <v>5</v>
      </c>
    </row>
    <row r="34" spans="1:159" x14ac:dyDescent="0.2">
      <c r="A34">
        <v>7510507</v>
      </c>
      <c r="B34">
        <v>2016</v>
      </c>
      <c r="C34" t="s">
        <v>212</v>
      </c>
      <c r="D34" t="s">
        <v>710</v>
      </c>
      <c r="E34" t="s">
        <v>711</v>
      </c>
      <c r="F34" t="s">
        <v>705</v>
      </c>
      <c r="G34" t="s">
        <v>701</v>
      </c>
      <c r="H34">
        <v>5</v>
      </c>
      <c r="I34">
        <v>5</v>
      </c>
      <c r="J34">
        <v>0</v>
      </c>
      <c r="K34">
        <v>5</v>
      </c>
      <c r="L34">
        <v>5</v>
      </c>
      <c r="M34">
        <v>0</v>
      </c>
      <c r="N34">
        <v>5</v>
      </c>
      <c r="O34">
        <v>0</v>
      </c>
      <c r="P34">
        <v>0</v>
      </c>
      <c r="Q34">
        <v>0</v>
      </c>
      <c r="R34">
        <v>0</v>
      </c>
      <c r="S34">
        <v>5</v>
      </c>
      <c r="T34">
        <v>0</v>
      </c>
      <c r="U34">
        <v>0</v>
      </c>
      <c r="V34">
        <v>5</v>
      </c>
      <c r="W34">
        <v>0</v>
      </c>
      <c r="X34">
        <v>20</v>
      </c>
      <c r="Y34">
        <v>0</v>
      </c>
      <c r="Z34">
        <v>0</v>
      </c>
      <c r="AA34">
        <v>0</v>
      </c>
      <c r="AB34">
        <v>15</v>
      </c>
      <c r="AC34">
        <v>0</v>
      </c>
      <c r="AD34">
        <v>0</v>
      </c>
      <c r="AE34">
        <v>5</v>
      </c>
      <c r="AF34">
        <v>0</v>
      </c>
      <c r="AG34">
        <v>0</v>
      </c>
      <c r="AH34">
        <v>5</v>
      </c>
      <c r="AI34">
        <v>0</v>
      </c>
      <c r="AJ34">
        <v>0</v>
      </c>
      <c r="AK34">
        <v>5</v>
      </c>
      <c r="AL34">
        <v>5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5</v>
      </c>
      <c r="AT34">
        <v>0</v>
      </c>
      <c r="AU34">
        <v>5</v>
      </c>
      <c r="AV34">
        <v>0</v>
      </c>
      <c r="AW34">
        <v>0</v>
      </c>
      <c r="AX34">
        <v>0</v>
      </c>
      <c r="AY34">
        <v>5</v>
      </c>
      <c r="AZ34">
        <v>5</v>
      </c>
      <c r="BA34">
        <v>5</v>
      </c>
      <c r="BB34">
        <v>0</v>
      </c>
      <c r="BC34">
        <v>0</v>
      </c>
      <c r="BD34">
        <v>25</v>
      </c>
      <c r="BE34">
        <v>0</v>
      </c>
      <c r="BF34">
        <v>20</v>
      </c>
      <c r="BG34">
        <v>30</v>
      </c>
      <c r="BH34">
        <v>5</v>
      </c>
      <c r="BI34">
        <v>0</v>
      </c>
      <c r="BJ34">
        <v>0</v>
      </c>
      <c r="BK34">
        <v>10</v>
      </c>
      <c r="BL34">
        <v>0</v>
      </c>
      <c r="BM34">
        <v>10</v>
      </c>
      <c r="BN34">
        <v>10</v>
      </c>
      <c r="BO34">
        <v>5</v>
      </c>
      <c r="BP34">
        <v>0</v>
      </c>
      <c r="BQ34">
        <v>0</v>
      </c>
      <c r="BR34">
        <v>0</v>
      </c>
      <c r="BS34">
        <v>0</v>
      </c>
      <c r="BT34">
        <v>5</v>
      </c>
      <c r="BU34">
        <v>5</v>
      </c>
      <c r="BV34">
        <v>20</v>
      </c>
      <c r="BW34">
        <v>0</v>
      </c>
      <c r="BX34">
        <v>5</v>
      </c>
      <c r="BY34">
        <v>10</v>
      </c>
      <c r="BZ34">
        <v>0</v>
      </c>
      <c r="CA34">
        <v>5</v>
      </c>
      <c r="CB34">
        <v>10</v>
      </c>
      <c r="CC34">
        <v>10</v>
      </c>
      <c r="CD34">
        <v>20</v>
      </c>
      <c r="CE34">
        <v>0</v>
      </c>
      <c r="CF34">
        <v>25</v>
      </c>
      <c r="CG34">
        <v>0</v>
      </c>
      <c r="CH34">
        <v>5</v>
      </c>
      <c r="CI34">
        <v>0</v>
      </c>
      <c r="CJ34">
        <v>5</v>
      </c>
      <c r="CK34">
        <v>0</v>
      </c>
      <c r="CL34">
        <v>0</v>
      </c>
      <c r="CM34">
        <v>0</v>
      </c>
      <c r="CN34">
        <v>0</v>
      </c>
      <c r="CO34">
        <v>5</v>
      </c>
      <c r="CP34">
        <v>20</v>
      </c>
      <c r="CQ34">
        <v>0</v>
      </c>
      <c r="CR34">
        <v>5</v>
      </c>
      <c r="CS34">
        <v>5</v>
      </c>
      <c r="CT34">
        <v>10</v>
      </c>
      <c r="CU34">
        <v>0</v>
      </c>
      <c r="CV34">
        <v>0</v>
      </c>
      <c r="CW34">
        <v>0</v>
      </c>
      <c r="CX34">
        <v>15</v>
      </c>
      <c r="CY34">
        <v>5</v>
      </c>
      <c r="CZ34">
        <v>0</v>
      </c>
      <c r="DA34">
        <v>0</v>
      </c>
      <c r="DB34">
        <v>0</v>
      </c>
      <c r="DC34">
        <v>5</v>
      </c>
      <c r="DD34">
        <v>0</v>
      </c>
      <c r="DE34">
        <v>0</v>
      </c>
      <c r="DF34">
        <v>0</v>
      </c>
      <c r="DG34">
        <v>10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5</v>
      </c>
      <c r="DO34">
        <v>0</v>
      </c>
      <c r="DP34">
        <v>5</v>
      </c>
      <c r="DQ34">
        <v>0</v>
      </c>
      <c r="DR34">
        <v>30</v>
      </c>
      <c r="DS34">
        <v>5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5</v>
      </c>
      <c r="DZ34">
        <v>5</v>
      </c>
      <c r="EA34">
        <v>0</v>
      </c>
      <c r="EB34">
        <v>0</v>
      </c>
      <c r="EC34">
        <v>0</v>
      </c>
      <c r="ED34">
        <v>0</v>
      </c>
      <c r="EE34">
        <v>5</v>
      </c>
      <c r="EF34">
        <v>5</v>
      </c>
      <c r="EG34">
        <v>0</v>
      </c>
      <c r="EH34">
        <v>0</v>
      </c>
      <c r="EI34">
        <v>0</v>
      </c>
      <c r="EJ34">
        <v>15</v>
      </c>
      <c r="EK34">
        <v>0</v>
      </c>
      <c r="EL34">
        <v>5</v>
      </c>
      <c r="EM34">
        <v>10</v>
      </c>
      <c r="EN34">
        <v>0</v>
      </c>
      <c r="EO34">
        <v>15</v>
      </c>
      <c r="EP34">
        <v>5</v>
      </c>
      <c r="EQ34">
        <v>30</v>
      </c>
      <c r="ER34">
        <v>0</v>
      </c>
      <c r="ES34">
        <v>0</v>
      </c>
      <c r="ET34">
        <v>5</v>
      </c>
      <c r="EU34">
        <v>5</v>
      </c>
      <c r="EV34">
        <v>0</v>
      </c>
      <c r="EW34">
        <v>5</v>
      </c>
      <c r="EX34">
        <v>5</v>
      </c>
      <c r="EY34">
        <v>0</v>
      </c>
      <c r="EZ34">
        <v>5</v>
      </c>
      <c r="FA34">
        <v>10</v>
      </c>
      <c r="FB34">
        <v>5</v>
      </c>
      <c r="FC34">
        <v>0</v>
      </c>
    </row>
    <row r="35" spans="1:159" x14ac:dyDescent="0.2">
      <c r="A35">
        <v>7510607</v>
      </c>
      <c r="B35">
        <v>2016</v>
      </c>
      <c r="C35" t="s">
        <v>212</v>
      </c>
      <c r="D35" t="s">
        <v>710</v>
      </c>
      <c r="E35" t="s">
        <v>711</v>
      </c>
      <c r="F35" t="s">
        <v>705</v>
      </c>
      <c r="G35" t="s">
        <v>701</v>
      </c>
      <c r="H35">
        <v>50</v>
      </c>
      <c r="I35">
        <v>20</v>
      </c>
      <c r="J35">
        <v>15</v>
      </c>
      <c r="K35">
        <v>40</v>
      </c>
      <c r="L35">
        <v>10</v>
      </c>
      <c r="M35">
        <v>5</v>
      </c>
      <c r="N35">
        <v>10</v>
      </c>
      <c r="O35">
        <v>10</v>
      </c>
      <c r="P35">
        <v>5</v>
      </c>
      <c r="Q35">
        <v>10</v>
      </c>
      <c r="R35">
        <v>20</v>
      </c>
      <c r="S35">
        <v>60</v>
      </c>
      <c r="T35">
        <v>10</v>
      </c>
      <c r="U35">
        <v>10</v>
      </c>
      <c r="V35">
        <v>10</v>
      </c>
      <c r="W35">
        <v>25</v>
      </c>
      <c r="X35">
        <v>25</v>
      </c>
      <c r="Y35">
        <v>140</v>
      </c>
      <c r="Z35">
        <v>10</v>
      </c>
      <c r="AA35">
        <v>20</v>
      </c>
      <c r="AB35">
        <v>20</v>
      </c>
      <c r="AC35">
        <v>10</v>
      </c>
      <c r="AD35">
        <v>10</v>
      </c>
      <c r="AE35">
        <v>20</v>
      </c>
      <c r="AF35">
        <v>0</v>
      </c>
      <c r="AG35">
        <v>25</v>
      </c>
      <c r="AH35">
        <v>30</v>
      </c>
      <c r="AI35">
        <v>10</v>
      </c>
      <c r="AJ35">
        <v>20</v>
      </c>
      <c r="AK35">
        <v>20</v>
      </c>
      <c r="AL35">
        <v>20</v>
      </c>
      <c r="AM35">
        <v>0</v>
      </c>
      <c r="AN35">
        <v>15</v>
      </c>
      <c r="AO35">
        <v>30</v>
      </c>
      <c r="AP35">
        <v>25</v>
      </c>
      <c r="AQ35">
        <v>30</v>
      </c>
      <c r="AR35">
        <v>0</v>
      </c>
      <c r="AS35">
        <v>10</v>
      </c>
      <c r="AT35">
        <v>15</v>
      </c>
      <c r="AU35">
        <v>15</v>
      </c>
      <c r="AV35">
        <v>15</v>
      </c>
      <c r="AW35">
        <v>10</v>
      </c>
      <c r="AX35">
        <v>25</v>
      </c>
      <c r="AY35">
        <v>15</v>
      </c>
      <c r="AZ35">
        <v>25</v>
      </c>
      <c r="BA35">
        <v>75</v>
      </c>
      <c r="BB35">
        <v>10</v>
      </c>
      <c r="BC35">
        <v>15</v>
      </c>
      <c r="BD35">
        <v>35</v>
      </c>
      <c r="BE35">
        <v>15</v>
      </c>
      <c r="BF35">
        <v>135</v>
      </c>
      <c r="BG35">
        <v>85</v>
      </c>
      <c r="BH35">
        <v>20</v>
      </c>
      <c r="BI35">
        <v>15</v>
      </c>
      <c r="BJ35">
        <v>35</v>
      </c>
      <c r="BK35">
        <v>10</v>
      </c>
      <c r="BL35">
        <v>5</v>
      </c>
      <c r="BM35">
        <v>20</v>
      </c>
      <c r="BN35">
        <v>50</v>
      </c>
      <c r="BO35">
        <v>20</v>
      </c>
      <c r="BP35">
        <v>20</v>
      </c>
      <c r="BQ35">
        <v>15</v>
      </c>
      <c r="BR35">
        <v>10</v>
      </c>
      <c r="BS35">
        <v>20</v>
      </c>
      <c r="BT35">
        <v>15</v>
      </c>
      <c r="BU35">
        <v>70</v>
      </c>
      <c r="BV35">
        <v>45</v>
      </c>
      <c r="BW35">
        <v>55</v>
      </c>
      <c r="BX35">
        <v>20</v>
      </c>
      <c r="BY35">
        <v>20</v>
      </c>
      <c r="BZ35">
        <v>0</v>
      </c>
      <c r="CA35">
        <v>65</v>
      </c>
      <c r="CB35">
        <v>55</v>
      </c>
      <c r="CC35">
        <v>45</v>
      </c>
      <c r="CD35">
        <v>55</v>
      </c>
      <c r="CE35">
        <v>5</v>
      </c>
      <c r="CF35">
        <v>70</v>
      </c>
      <c r="CG35">
        <v>10</v>
      </c>
      <c r="CH35">
        <v>20</v>
      </c>
      <c r="CI35">
        <v>15</v>
      </c>
      <c r="CJ35">
        <v>10</v>
      </c>
      <c r="CK35">
        <v>15</v>
      </c>
      <c r="CL35">
        <v>15</v>
      </c>
      <c r="CM35">
        <v>10</v>
      </c>
      <c r="CN35">
        <v>0</v>
      </c>
      <c r="CO35">
        <v>10</v>
      </c>
      <c r="CP35">
        <v>50</v>
      </c>
      <c r="CQ35">
        <v>5</v>
      </c>
      <c r="CR35">
        <v>5</v>
      </c>
      <c r="CS35">
        <v>5</v>
      </c>
      <c r="CT35">
        <v>0</v>
      </c>
      <c r="CU35">
        <v>15</v>
      </c>
      <c r="CV35">
        <v>30</v>
      </c>
      <c r="CW35">
        <v>10</v>
      </c>
      <c r="CX35">
        <v>20</v>
      </c>
      <c r="CY35">
        <v>45</v>
      </c>
      <c r="CZ35">
        <v>0</v>
      </c>
      <c r="DA35">
        <v>5</v>
      </c>
      <c r="DB35">
        <v>5</v>
      </c>
      <c r="DC35">
        <v>15</v>
      </c>
      <c r="DD35">
        <v>20</v>
      </c>
      <c r="DE35">
        <v>35</v>
      </c>
      <c r="DF35">
        <v>5</v>
      </c>
      <c r="DG35">
        <v>10</v>
      </c>
      <c r="DH35">
        <v>10</v>
      </c>
      <c r="DI35">
        <v>0</v>
      </c>
      <c r="DJ35">
        <v>0</v>
      </c>
      <c r="DK35">
        <v>5</v>
      </c>
      <c r="DL35">
        <v>15</v>
      </c>
      <c r="DM35">
        <v>15</v>
      </c>
      <c r="DN35">
        <v>25</v>
      </c>
      <c r="DO35">
        <v>0</v>
      </c>
      <c r="DP35">
        <v>10</v>
      </c>
      <c r="DQ35">
        <v>5</v>
      </c>
      <c r="DR35">
        <v>0</v>
      </c>
      <c r="DS35">
        <v>40</v>
      </c>
      <c r="DT35">
        <v>10</v>
      </c>
      <c r="DU35">
        <v>10</v>
      </c>
      <c r="DV35">
        <v>5</v>
      </c>
      <c r="DW35">
        <v>5</v>
      </c>
      <c r="DX35">
        <v>5</v>
      </c>
      <c r="DY35">
        <v>15</v>
      </c>
      <c r="DZ35">
        <v>20</v>
      </c>
      <c r="EA35">
        <v>10</v>
      </c>
      <c r="EB35">
        <v>5</v>
      </c>
      <c r="EC35">
        <v>10</v>
      </c>
      <c r="ED35">
        <v>15</v>
      </c>
      <c r="EE35">
        <v>25</v>
      </c>
      <c r="EF35">
        <v>95</v>
      </c>
      <c r="EG35">
        <v>0</v>
      </c>
      <c r="EH35">
        <v>10</v>
      </c>
      <c r="EI35">
        <v>10</v>
      </c>
      <c r="EJ35">
        <v>60</v>
      </c>
      <c r="EK35">
        <v>20</v>
      </c>
      <c r="EL35">
        <v>15</v>
      </c>
      <c r="EM35">
        <v>40</v>
      </c>
      <c r="EN35">
        <v>30</v>
      </c>
      <c r="EO35">
        <v>40</v>
      </c>
      <c r="EP35">
        <v>10</v>
      </c>
      <c r="EQ35">
        <v>215</v>
      </c>
      <c r="ER35">
        <v>10</v>
      </c>
      <c r="ES35">
        <v>15</v>
      </c>
      <c r="ET35">
        <v>95</v>
      </c>
      <c r="EU35">
        <v>15</v>
      </c>
      <c r="EV35">
        <v>0</v>
      </c>
      <c r="EW35">
        <v>20</v>
      </c>
      <c r="EX35">
        <v>30</v>
      </c>
      <c r="EY35">
        <v>10</v>
      </c>
      <c r="EZ35">
        <v>10</v>
      </c>
      <c r="FA35">
        <v>105</v>
      </c>
      <c r="FB35">
        <v>15</v>
      </c>
      <c r="FC35">
        <v>20</v>
      </c>
    </row>
    <row r="36" spans="1:159" x14ac:dyDescent="0.2">
      <c r="A36">
        <v>7510707</v>
      </c>
      <c r="B36">
        <v>2016</v>
      </c>
      <c r="C36" t="s">
        <v>212</v>
      </c>
      <c r="D36" t="s">
        <v>710</v>
      </c>
      <c r="E36" t="s">
        <v>711</v>
      </c>
      <c r="F36" t="s">
        <v>705</v>
      </c>
      <c r="G36" t="s">
        <v>701</v>
      </c>
      <c r="H36">
        <v>1200</v>
      </c>
      <c r="I36">
        <v>925</v>
      </c>
      <c r="J36">
        <v>475</v>
      </c>
      <c r="K36">
        <v>850</v>
      </c>
      <c r="L36">
        <v>625</v>
      </c>
      <c r="M36">
        <v>440</v>
      </c>
      <c r="N36">
        <v>730</v>
      </c>
      <c r="O36">
        <v>345</v>
      </c>
      <c r="P36">
        <v>525</v>
      </c>
      <c r="Q36">
        <v>485</v>
      </c>
      <c r="R36">
        <v>505</v>
      </c>
      <c r="S36">
        <v>1605</v>
      </c>
      <c r="T36">
        <v>310</v>
      </c>
      <c r="U36">
        <v>555</v>
      </c>
      <c r="V36">
        <v>750</v>
      </c>
      <c r="W36">
        <v>710</v>
      </c>
      <c r="X36">
        <v>1565</v>
      </c>
      <c r="Y36">
        <v>1490</v>
      </c>
      <c r="Z36">
        <v>615</v>
      </c>
      <c r="AA36">
        <v>1200</v>
      </c>
      <c r="AB36">
        <v>1920</v>
      </c>
      <c r="AC36">
        <v>930</v>
      </c>
      <c r="AD36">
        <v>840</v>
      </c>
      <c r="AE36">
        <v>655</v>
      </c>
      <c r="AF36">
        <v>430</v>
      </c>
      <c r="AG36">
        <v>340</v>
      </c>
      <c r="AH36">
        <v>1505</v>
      </c>
      <c r="AI36">
        <v>390</v>
      </c>
      <c r="AJ36">
        <v>660</v>
      </c>
      <c r="AK36">
        <v>545</v>
      </c>
      <c r="AL36">
        <v>965</v>
      </c>
      <c r="AM36">
        <v>625</v>
      </c>
      <c r="AN36">
        <v>635</v>
      </c>
      <c r="AO36">
        <v>575</v>
      </c>
      <c r="AP36">
        <v>715</v>
      </c>
      <c r="AQ36">
        <v>450</v>
      </c>
      <c r="AR36">
        <v>480</v>
      </c>
      <c r="AS36">
        <v>755</v>
      </c>
      <c r="AT36">
        <v>670</v>
      </c>
      <c r="AU36">
        <v>1400</v>
      </c>
      <c r="AV36">
        <v>760</v>
      </c>
      <c r="AW36">
        <v>555</v>
      </c>
      <c r="AX36">
        <v>995</v>
      </c>
      <c r="AY36">
        <v>375</v>
      </c>
      <c r="AZ36">
        <v>415</v>
      </c>
      <c r="BA36">
        <v>3200</v>
      </c>
      <c r="BB36">
        <v>370</v>
      </c>
      <c r="BC36">
        <v>385</v>
      </c>
      <c r="BD36">
        <v>930</v>
      </c>
      <c r="BE36">
        <v>890</v>
      </c>
      <c r="BF36">
        <v>1135</v>
      </c>
      <c r="BG36">
        <v>2175</v>
      </c>
      <c r="BH36">
        <v>725</v>
      </c>
      <c r="BI36">
        <v>845</v>
      </c>
      <c r="BJ36">
        <v>695</v>
      </c>
      <c r="BK36">
        <v>505</v>
      </c>
      <c r="BL36">
        <v>550</v>
      </c>
      <c r="BM36">
        <v>460</v>
      </c>
      <c r="BN36">
        <v>1730</v>
      </c>
      <c r="BO36">
        <v>635</v>
      </c>
      <c r="BP36">
        <v>525</v>
      </c>
      <c r="BQ36">
        <v>1280</v>
      </c>
      <c r="BR36">
        <v>670</v>
      </c>
      <c r="BS36">
        <v>400</v>
      </c>
      <c r="BT36">
        <v>1560</v>
      </c>
      <c r="BU36">
        <v>1690</v>
      </c>
      <c r="BV36">
        <v>1870</v>
      </c>
      <c r="BW36">
        <v>640</v>
      </c>
      <c r="BX36">
        <v>1430</v>
      </c>
      <c r="BY36">
        <v>795</v>
      </c>
      <c r="BZ36">
        <v>95</v>
      </c>
      <c r="CA36">
        <v>2035</v>
      </c>
      <c r="CB36">
        <v>775</v>
      </c>
      <c r="CC36">
        <v>2900</v>
      </c>
      <c r="CD36">
        <v>2190</v>
      </c>
      <c r="CE36">
        <v>1500</v>
      </c>
      <c r="CF36">
        <v>1745</v>
      </c>
      <c r="CG36">
        <v>505</v>
      </c>
      <c r="CH36">
        <v>910</v>
      </c>
      <c r="CI36">
        <v>520</v>
      </c>
      <c r="CJ36">
        <v>315</v>
      </c>
      <c r="CK36">
        <v>380</v>
      </c>
      <c r="CL36">
        <v>420</v>
      </c>
      <c r="CM36">
        <v>290</v>
      </c>
      <c r="CN36">
        <v>310</v>
      </c>
      <c r="CO36">
        <v>450</v>
      </c>
      <c r="CP36">
        <v>3400</v>
      </c>
      <c r="CQ36">
        <v>470</v>
      </c>
      <c r="CR36">
        <v>300</v>
      </c>
      <c r="CS36">
        <v>1525</v>
      </c>
      <c r="CT36">
        <v>480</v>
      </c>
      <c r="CU36">
        <v>465</v>
      </c>
      <c r="CV36">
        <v>565</v>
      </c>
      <c r="CW36">
        <v>390</v>
      </c>
      <c r="CX36">
        <v>615</v>
      </c>
      <c r="CY36">
        <v>450</v>
      </c>
      <c r="CZ36">
        <v>290</v>
      </c>
      <c r="DA36">
        <v>455</v>
      </c>
      <c r="DB36">
        <v>230</v>
      </c>
      <c r="DC36">
        <v>605</v>
      </c>
      <c r="DD36">
        <v>640</v>
      </c>
      <c r="DE36">
        <v>600</v>
      </c>
      <c r="DF36">
        <v>575</v>
      </c>
      <c r="DG36">
        <v>700</v>
      </c>
      <c r="DH36">
        <v>390</v>
      </c>
      <c r="DI36">
        <v>15</v>
      </c>
      <c r="DJ36">
        <v>370</v>
      </c>
      <c r="DK36">
        <v>745</v>
      </c>
      <c r="DL36">
        <v>435</v>
      </c>
      <c r="DM36">
        <v>625</v>
      </c>
      <c r="DN36">
        <v>485</v>
      </c>
      <c r="DO36">
        <v>785</v>
      </c>
      <c r="DP36">
        <v>660</v>
      </c>
      <c r="DQ36">
        <v>600</v>
      </c>
      <c r="DR36">
        <v>665</v>
      </c>
      <c r="DS36">
        <v>495</v>
      </c>
      <c r="DT36">
        <v>505</v>
      </c>
      <c r="DU36">
        <v>440</v>
      </c>
      <c r="DV36">
        <v>410</v>
      </c>
      <c r="DW36">
        <v>360</v>
      </c>
      <c r="DX36">
        <v>400</v>
      </c>
      <c r="DY36">
        <v>620</v>
      </c>
      <c r="DZ36">
        <v>545</v>
      </c>
      <c r="EA36">
        <v>375</v>
      </c>
      <c r="EB36">
        <v>480</v>
      </c>
      <c r="EC36">
        <v>625</v>
      </c>
      <c r="ED36">
        <v>505</v>
      </c>
      <c r="EE36">
        <v>2970</v>
      </c>
      <c r="EF36">
        <v>1870</v>
      </c>
      <c r="EG36">
        <v>775</v>
      </c>
      <c r="EH36">
        <v>365</v>
      </c>
      <c r="EI36">
        <v>315</v>
      </c>
      <c r="EJ36">
        <v>2745</v>
      </c>
      <c r="EK36">
        <v>460</v>
      </c>
      <c r="EL36">
        <v>545</v>
      </c>
      <c r="EM36">
        <v>1275</v>
      </c>
      <c r="EN36">
        <v>730</v>
      </c>
      <c r="EO36">
        <v>900</v>
      </c>
      <c r="EP36">
        <v>575</v>
      </c>
      <c r="EQ36">
        <v>3565</v>
      </c>
      <c r="ER36">
        <v>530</v>
      </c>
      <c r="ES36">
        <v>1525</v>
      </c>
      <c r="ET36">
        <v>1285</v>
      </c>
      <c r="EU36">
        <v>1570</v>
      </c>
      <c r="EV36">
        <v>0</v>
      </c>
      <c r="EW36">
        <v>455</v>
      </c>
      <c r="EX36">
        <v>675</v>
      </c>
      <c r="EY36">
        <v>415</v>
      </c>
      <c r="EZ36">
        <v>665</v>
      </c>
      <c r="FA36">
        <v>2115</v>
      </c>
      <c r="FB36">
        <v>815</v>
      </c>
      <c r="FC36">
        <v>360</v>
      </c>
    </row>
    <row r="37" spans="1:159" x14ac:dyDescent="0.2">
      <c r="A37">
        <v>7510807</v>
      </c>
      <c r="B37">
        <v>2016</v>
      </c>
      <c r="C37" t="s">
        <v>212</v>
      </c>
      <c r="D37" t="s">
        <v>710</v>
      </c>
      <c r="E37" t="s">
        <v>711</v>
      </c>
      <c r="F37" t="s">
        <v>705</v>
      </c>
      <c r="G37" t="s">
        <v>701</v>
      </c>
      <c r="H37">
        <v>375</v>
      </c>
      <c r="I37">
        <v>395</v>
      </c>
      <c r="J37">
        <v>150</v>
      </c>
      <c r="K37">
        <v>285</v>
      </c>
      <c r="L37">
        <v>250</v>
      </c>
      <c r="M37">
        <v>80</v>
      </c>
      <c r="N37">
        <v>195</v>
      </c>
      <c r="O37">
        <v>160</v>
      </c>
      <c r="P37">
        <v>185</v>
      </c>
      <c r="Q37">
        <v>165</v>
      </c>
      <c r="R37">
        <v>115</v>
      </c>
      <c r="S37">
        <v>620</v>
      </c>
      <c r="T37">
        <v>245</v>
      </c>
      <c r="U37">
        <v>110</v>
      </c>
      <c r="V37">
        <v>80</v>
      </c>
      <c r="W37">
        <v>1105</v>
      </c>
      <c r="X37">
        <v>1595</v>
      </c>
      <c r="Y37">
        <v>210</v>
      </c>
      <c r="Z37">
        <v>200</v>
      </c>
      <c r="AA37">
        <v>1060</v>
      </c>
      <c r="AB37">
        <v>700</v>
      </c>
      <c r="AC37">
        <v>790</v>
      </c>
      <c r="AD37">
        <v>190</v>
      </c>
      <c r="AE37">
        <v>165</v>
      </c>
      <c r="AF37">
        <v>50</v>
      </c>
      <c r="AG37">
        <v>270</v>
      </c>
      <c r="AH37">
        <v>895</v>
      </c>
      <c r="AI37">
        <v>60</v>
      </c>
      <c r="AJ37">
        <v>285</v>
      </c>
      <c r="AK37">
        <v>185</v>
      </c>
      <c r="AL37">
        <v>3595</v>
      </c>
      <c r="AM37">
        <v>235</v>
      </c>
      <c r="AN37">
        <v>165</v>
      </c>
      <c r="AO37">
        <v>735</v>
      </c>
      <c r="AP37">
        <v>40</v>
      </c>
      <c r="AQ37">
        <v>25</v>
      </c>
      <c r="AR37">
        <v>150</v>
      </c>
      <c r="AS37">
        <v>250</v>
      </c>
      <c r="AT37">
        <v>170</v>
      </c>
      <c r="AU37">
        <v>890</v>
      </c>
      <c r="AV37">
        <v>390</v>
      </c>
      <c r="AW37">
        <v>140</v>
      </c>
      <c r="AX37">
        <v>345</v>
      </c>
      <c r="AY37">
        <v>175</v>
      </c>
      <c r="AZ37">
        <v>155</v>
      </c>
      <c r="BA37">
        <v>830</v>
      </c>
      <c r="BB37">
        <v>135</v>
      </c>
      <c r="BC37">
        <v>105</v>
      </c>
      <c r="BD37">
        <v>805</v>
      </c>
      <c r="BE37">
        <v>295</v>
      </c>
      <c r="BF37">
        <v>235</v>
      </c>
      <c r="BG37">
        <v>530</v>
      </c>
      <c r="BH37">
        <v>185</v>
      </c>
      <c r="BI37">
        <v>90</v>
      </c>
      <c r="BJ37">
        <v>125</v>
      </c>
      <c r="BK37">
        <v>250</v>
      </c>
      <c r="BL37">
        <v>105</v>
      </c>
      <c r="BM37">
        <v>240</v>
      </c>
      <c r="BN37">
        <v>1500</v>
      </c>
      <c r="BO37">
        <v>205</v>
      </c>
      <c r="BP37">
        <v>100</v>
      </c>
      <c r="BQ37">
        <v>400</v>
      </c>
      <c r="BR37">
        <v>100</v>
      </c>
      <c r="BS37">
        <v>165</v>
      </c>
      <c r="BT37">
        <v>510</v>
      </c>
      <c r="BU37">
        <v>125</v>
      </c>
      <c r="BV37">
        <v>375</v>
      </c>
      <c r="BW37">
        <v>250</v>
      </c>
      <c r="BX37">
        <v>595</v>
      </c>
      <c r="BY37">
        <v>600</v>
      </c>
      <c r="BZ37">
        <v>20</v>
      </c>
      <c r="CA37">
        <v>640</v>
      </c>
      <c r="CB37">
        <v>490</v>
      </c>
      <c r="CC37">
        <v>780</v>
      </c>
      <c r="CD37">
        <v>965</v>
      </c>
      <c r="CE37">
        <v>135</v>
      </c>
      <c r="CF37">
        <v>210</v>
      </c>
      <c r="CG37">
        <v>170</v>
      </c>
      <c r="CH37">
        <v>455</v>
      </c>
      <c r="CI37">
        <v>590</v>
      </c>
      <c r="CJ37">
        <v>50</v>
      </c>
      <c r="CK37">
        <v>125</v>
      </c>
      <c r="CL37">
        <v>255</v>
      </c>
      <c r="CM37">
        <v>90</v>
      </c>
      <c r="CN37">
        <v>50</v>
      </c>
      <c r="CO37">
        <v>80</v>
      </c>
      <c r="CP37">
        <v>435</v>
      </c>
      <c r="CQ37">
        <v>150</v>
      </c>
      <c r="CR37">
        <v>100</v>
      </c>
      <c r="CS37">
        <v>420</v>
      </c>
      <c r="CT37">
        <v>130</v>
      </c>
      <c r="CU37">
        <v>210</v>
      </c>
      <c r="CV37">
        <v>175</v>
      </c>
      <c r="CW37">
        <v>685</v>
      </c>
      <c r="CX37">
        <v>1000</v>
      </c>
      <c r="CY37">
        <v>760</v>
      </c>
      <c r="CZ37">
        <v>745</v>
      </c>
      <c r="DA37">
        <v>590</v>
      </c>
      <c r="DB37">
        <v>245</v>
      </c>
      <c r="DC37">
        <v>295</v>
      </c>
      <c r="DD37">
        <v>135</v>
      </c>
      <c r="DE37">
        <v>215</v>
      </c>
      <c r="DF37">
        <v>370</v>
      </c>
      <c r="DG37">
        <v>375</v>
      </c>
      <c r="DH37">
        <v>485</v>
      </c>
      <c r="DI37">
        <v>30</v>
      </c>
      <c r="DJ37">
        <v>180</v>
      </c>
      <c r="DK37">
        <v>280</v>
      </c>
      <c r="DL37">
        <v>535</v>
      </c>
      <c r="DM37">
        <v>175</v>
      </c>
      <c r="DN37">
        <v>215</v>
      </c>
      <c r="DO37">
        <v>945</v>
      </c>
      <c r="DP37">
        <v>270</v>
      </c>
      <c r="DQ37">
        <v>230</v>
      </c>
      <c r="DR37">
        <v>380</v>
      </c>
      <c r="DS37">
        <v>790</v>
      </c>
      <c r="DT37">
        <v>70</v>
      </c>
      <c r="DU37">
        <v>115</v>
      </c>
      <c r="DV37">
        <v>365</v>
      </c>
      <c r="DW37">
        <v>50</v>
      </c>
      <c r="DX37">
        <v>90</v>
      </c>
      <c r="DY37">
        <v>360</v>
      </c>
      <c r="DZ37">
        <v>320</v>
      </c>
      <c r="EA37">
        <v>110</v>
      </c>
      <c r="EB37">
        <v>95</v>
      </c>
      <c r="EC37">
        <v>1040</v>
      </c>
      <c r="ED37">
        <v>170</v>
      </c>
      <c r="EE37">
        <v>480</v>
      </c>
      <c r="EF37">
        <v>440</v>
      </c>
      <c r="EG37">
        <v>70</v>
      </c>
      <c r="EH37">
        <v>145</v>
      </c>
      <c r="EI37">
        <v>105</v>
      </c>
      <c r="EJ37">
        <v>2165</v>
      </c>
      <c r="EK37">
        <v>110</v>
      </c>
      <c r="EL37">
        <v>275</v>
      </c>
      <c r="EM37">
        <v>475</v>
      </c>
      <c r="EN37">
        <v>205</v>
      </c>
      <c r="EO37">
        <v>290</v>
      </c>
      <c r="EP37">
        <v>70</v>
      </c>
      <c r="EQ37">
        <v>980</v>
      </c>
      <c r="ER37">
        <v>225</v>
      </c>
      <c r="ES37">
        <v>40</v>
      </c>
      <c r="ET37">
        <v>155</v>
      </c>
      <c r="EU37">
        <v>220</v>
      </c>
      <c r="EV37">
        <v>0</v>
      </c>
      <c r="EW37">
        <v>170</v>
      </c>
      <c r="EX37">
        <v>285</v>
      </c>
      <c r="EY37">
        <v>150</v>
      </c>
      <c r="EZ37">
        <v>320</v>
      </c>
      <c r="FA37">
        <v>1305</v>
      </c>
      <c r="FB37">
        <v>190</v>
      </c>
      <c r="FC37">
        <v>150</v>
      </c>
    </row>
    <row r="38" spans="1:159" x14ac:dyDescent="0.2">
      <c r="A38">
        <v>7510907</v>
      </c>
      <c r="B38">
        <v>2016</v>
      </c>
      <c r="C38" t="s">
        <v>212</v>
      </c>
      <c r="D38" t="s">
        <v>710</v>
      </c>
      <c r="E38" t="s">
        <v>711</v>
      </c>
      <c r="F38" t="s">
        <v>705</v>
      </c>
      <c r="G38" t="s">
        <v>701</v>
      </c>
      <c r="H38">
        <v>5</v>
      </c>
      <c r="I38">
        <v>0</v>
      </c>
      <c r="J38">
        <v>10</v>
      </c>
      <c r="K38">
        <v>10</v>
      </c>
      <c r="L38">
        <v>10</v>
      </c>
      <c r="M38">
        <v>0</v>
      </c>
      <c r="N38">
        <v>0</v>
      </c>
      <c r="O38">
        <v>5</v>
      </c>
      <c r="P38">
        <v>10</v>
      </c>
      <c r="Q38">
        <v>0</v>
      </c>
      <c r="R38">
        <v>0</v>
      </c>
      <c r="S38">
        <v>45</v>
      </c>
      <c r="T38">
        <v>5</v>
      </c>
      <c r="U38">
        <v>5</v>
      </c>
      <c r="V38">
        <v>5</v>
      </c>
      <c r="W38">
        <v>0</v>
      </c>
      <c r="X38">
        <v>15</v>
      </c>
      <c r="Y38">
        <v>10</v>
      </c>
      <c r="Z38">
        <v>5</v>
      </c>
      <c r="AA38">
        <v>10</v>
      </c>
      <c r="AB38">
        <v>15</v>
      </c>
      <c r="AC38">
        <v>0</v>
      </c>
      <c r="AD38">
        <v>5</v>
      </c>
      <c r="AE38">
        <v>10</v>
      </c>
      <c r="AF38">
        <v>0</v>
      </c>
      <c r="AG38">
        <v>0</v>
      </c>
      <c r="AH38">
        <v>5</v>
      </c>
      <c r="AI38">
        <v>5</v>
      </c>
      <c r="AJ38">
        <v>10</v>
      </c>
      <c r="AK38">
        <v>5</v>
      </c>
      <c r="AL38">
        <v>5</v>
      </c>
      <c r="AM38">
        <v>5</v>
      </c>
      <c r="AN38">
        <v>5</v>
      </c>
      <c r="AO38">
        <v>5</v>
      </c>
      <c r="AP38">
        <v>5</v>
      </c>
      <c r="AQ38">
        <v>5</v>
      </c>
      <c r="AR38">
        <v>0</v>
      </c>
      <c r="AS38">
        <v>5</v>
      </c>
      <c r="AT38">
        <v>10</v>
      </c>
      <c r="AU38">
        <v>15</v>
      </c>
      <c r="AV38">
        <v>5</v>
      </c>
      <c r="AW38">
        <v>0</v>
      </c>
      <c r="AX38">
        <v>0</v>
      </c>
      <c r="AY38">
        <v>5</v>
      </c>
      <c r="AZ38">
        <v>0</v>
      </c>
      <c r="BA38">
        <v>105</v>
      </c>
      <c r="BB38">
        <v>10</v>
      </c>
      <c r="BC38">
        <v>5</v>
      </c>
      <c r="BD38">
        <v>75</v>
      </c>
      <c r="BE38">
        <v>5</v>
      </c>
      <c r="BF38">
        <v>5</v>
      </c>
      <c r="BG38">
        <v>10</v>
      </c>
      <c r="BH38">
        <v>5</v>
      </c>
      <c r="BI38">
        <v>0</v>
      </c>
      <c r="BJ38">
        <v>0</v>
      </c>
      <c r="BK38">
        <v>10</v>
      </c>
      <c r="BL38">
        <v>0</v>
      </c>
      <c r="BM38">
        <v>0</v>
      </c>
      <c r="BN38">
        <v>25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5</v>
      </c>
      <c r="BW38">
        <v>15</v>
      </c>
      <c r="BX38">
        <v>15</v>
      </c>
      <c r="BY38">
        <v>20</v>
      </c>
      <c r="BZ38">
        <v>0</v>
      </c>
      <c r="CA38">
        <v>0</v>
      </c>
      <c r="CB38">
        <v>25</v>
      </c>
      <c r="CC38">
        <v>5</v>
      </c>
      <c r="CD38">
        <v>25</v>
      </c>
      <c r="CE38">
        <v>15</v>
      </c>
      <c r="CF38">
        <v>5</v>
      </c>
      <c r="CG38">
        <v>0</v>
      </c>
      <c r="CH38">
        <v>5</v>
      </c>
      <c r="CI38">
        <v>5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10</v>
      </c>
      <c r="CQ38">
        <v>15</v>
      </c>
      <c r="CR38">
        <v>5</v>
      </c>
      <c r="CS38">
        <v>5</v>
      </c>
      <c r="CT38">
        <v>0</v>
      </c>
      <c r="CU38">
        <v>5</v>
      </c>
      <c r="CV38">
        <v>5</v>
      </c>
      <c r="CW38">
        <v>45</v>
      </c>
      <c r="CX38">
        <v>5</v>
      </c>
      <c r="CY38">
        <v>0</v>
      </c>
      <c r="CZ38">
        <v>0</v>
      </c>
      <c r="DA38">
        <v>20</v>
      </c>
      <c r="DB38">
        <v>5</v>
      </c>
      <c r="DC38">
        <v>0</v>
      </c>
      <c r="DD38">
        <v>5</v>
      </c>
      <c r="DE38">
        <v>20</v>
      </c>
      <c r="DF38">
        <v>5</v>
      </c>
      <c r="DG38">
        <v>20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15</v>
      </c>
      <c r="DP38">
        <v>5</v>
      </c>
      <c r="DQ38">
        <v>0</v>
      </c>
      <c r="DR38">
        <v>15</v>
      </c>
      <c r="DS38">
        <v>5</v>
      </c>
      <c r="DT38">
        <v>0</v>
      </c>
      <c r="DU38">
        <v>0</v>
      </c>
      <c r="DV38">
        <v>10</v>
      </c>
      <c r="DW38">
        <v>5</v>
      </c>
      <c r="DX38">
        <v>25</v>
      </c>
      <c r="DY38">
        <v>10</v>
      </c>
      <c r="DZ38">
        <v>5</v>
      </c>
      <c r="EA38">
        <v>0</v>
      </c>
      <c r="EB38">
        <v>5</v>
      </c>
      <c r="EC38">
        <v>0</v>
      </c>
      <c r="ED38">
        <v>0</v>
      </c>
      <c r="EE38">
        <v>10</v>
      </c>
      <c r="EF38">
        <v>0</v>
      </c>
      <c r="EG38">
        <v>0</v>
      </c>
      <c r="EH38">
        <v>0</v>
      </c>
      <c r="EI38">
        <v>0</v>
      </c>
      <c r="EJ38">
        <v>5</v>
      </c>
      <c r="EK38">
        <v>10</v>
      </c>
      <c r="EL38">
        <v>25</v>
      </c>
      <c r="EM38">
        <v>45</v>
      </c>
      <c r="EN38">
        <v>5</v>
      </c>
      <c r="EO38">
        <v>45</v>
      </c>
      <c r="EP38">
        <v>0</v>
      </c>
      <c r="EQ38">
        <v>0</v>
      </c>
      <c r="ER38">
        <v>0</v>
      </c>
      <c r="ES38">
        <v>10</v>
      </c>
      <c r="ET38">
        <v>0</v>
      </c>
      <c r="EU38">
        <v>0</v>
      </c>
      <c r="EV38">
        <v>0</v>
      </c>
      <c r="EW38">
        <v>5</v>
      </c>
      <c r="EX38">
        <v>10</v>
      </c>
      <c r="EY38">
        <v>5</v>
      </c>
      <c r="EZ38">
        <v>5</v>
      </c>
      <c r="FA38">
        <v>20</v>
      </c>
      <c r="FB38">
        <v>45</v>
      </c>
      <c r="FC38">
        <v>5</v>
      </c>
    </row>
    <row r="39" spans="1:159" x14ac:dyDescent="0.2">
      <c r="A39">
        <v>7511007</v>
      </c>
      <c r="B39">
        <v>2016</v>
      </c>
      <c r="C39" t="s">
        <v>212</v>
      </c>
      <c r="D39" t="s">
        <v>710</v>
      </c>
      <c r="E39" t="s">
        <v>711</v>
      </c>
      <c r="F39" t="s">
        <v>705</v>
      </c>
      <c r="G39" t="s">
        <v>701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45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25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5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10</v>
      </c>
      <c r="CY39">
        <v>0</v>
      </c>
      <c r="CZ39">
        <v>0</v>
      </c>
      <c r="DA39">
        <v>0</v>
      </c>
      <c r="DB39">
        <v>5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10</v>
      </c>
      <c r="DP39">
        <v>0</v>
      </c>
      <c r="DQ39">
        <v>0</v>
      </c>
      <c r="DR39">
        <v>5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5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5</v>
      </c>
      <c r="EY39">
        <v>0</v>
      </c>
      <c r="EZ39">
        <v>0</v>
      </c>
      <c r="FA39">
        <v>0</v>
      </c>
      <c r="FB39">
        <v>0</v>
      </c>
      <c r="FC39">
        <v>0</v>
      </c>
    </row>
    <row r="40" spans="1:159" x14ac:dyDescent="0.2">
      <c r="A40">
        <v>7511107</v>
      </c>
      <c r="B40">
        <v>2016</v>
      </c>
      <c r="C40" t="s">
        <v>212</v>
      </c>
      <c r="D40" t="s">
        <v>710</v>
      </c>
      <c r="E40" t="s">
        <v>711</v>
      </c>
      <c r="F40" t="s">
        <v>705</v>
      </c>
      <c r="G40" t="s">
        <v>701</v>
      </c>
      <c r="H40">
        <v>55</v>
      </c>
      <c r="I40">
        <v>0</v>
      </c>
      <c r="J40">
        <v>5</v>
      </c>
      <c r="K40">
        <v>95</v>
      </c>
      <c r="L40">
        <v>0</v>
      </c>
      <c r="M40">
        <v>5</v>
      </c>
      <c r="N40">
        <v>5</v>
      </c>
      <c r="O40">
        <v>20</v>
      </c>
      <c r="P40">
        <v>10</v>
      </c>
      <c r="Q40">
        <v>0</v>
      </c>
      <c r="R40">
        <v>10</v>
      </c>
      <c r="S40">
        <v>25</v>
      </c>
      <c r="T40">
        <v>10</v>
      </c>
      <c r="U40">
        <v>25</v>
      </c>
      <c r="V40">
        <v>30</v>
      </c>
      <c r="W40">
        <v>10</v>
      </c>
      <c r="X40">
        <v>25</v>
      </c>
      <c r="Y40">
        <v>0</v>
      </c>
      <c r="Z40">
        <v>20</v>
      </c>
      <c r="AA40">
        <v>25</v>
      </c>
      <c r="AB40">
        <v>90</v>
      </c>
      <c r="AC40">
        <v>5</v>
      </c>
      <c r="AD40">
        <v>5</v>
      </c>
      <c r="AE40">
        <v>20</v>
      </c>
      <c r="AF40">
        <v>10</v>
      </c>
      <c r="AG40">
        <v>5</v>
      </c>
      <c r="AH40">
        <v>115</v>
      </c>
      <c r="AI40">
        <v>25</v>
      </c>
      <c r="AJ40">
        <v>90</v>
      </c>
      <c r="AK40">
        <v>65</v>
      </c>
      <c r="AL40">
        <v>20</v>
      </c>
      <c r="AM40">
        <v>5</v>
      </c>
      <c r="AN40">
        <v>50</v>
      </c>
      <c r="AO40">
        <v>30</v>
      </c>
      <c r="AP40">
        <v>80</v>
      </c>
      <c r="AQ40">
        <v>20</v>
      </c>
      <c r="AR40">
        <v>30</v>
      </c>
      <c r="AS40">
        <v>35</v>
      </c>
      <c r="AT40">
        <v>0</v>
      </c>
      <c r="AU40">
        <v>10</v>
      </c>
      <c r="AV40">
        <v>25</v>
      </c>
      <c r="AW40">
        <v>0</v>
      </c>
      <c r="AX40">
        <v>20</v>
      </c>
      <c r="AY40">
        <v>20</v>
      </c>
      <c r="AZ40">
        <v>25</v>
      </c>
      <c r="BA40">
        <v>100</v>
      </c>
      <c r="BB40">
        <v>15</v>
      </c>
      <c r="BC40">
        <v>5</v>
      </c>
      <c r="BD40">
        <v>20</v>
      </c>
      <c r="BE40">
        <v>50</v>
      </c>
      <c r="BF40">
        <v>50</v>
      </c>
      <c r="BG40">
        <v>200</v>
      </c>
      <c r="BH40">
        <v>15</v>
      </c>
      <c r="BI40">
        <v>35</v>
      </c>
      <c r="BJ40">
        <v>15</v>
      </c>
      <c r="BK40">
        <v>15</v>
      </c>
      <c r="BL40">
        <v>10</v>
      </c>
      <c r="BM40">
        <v>50</v>
      </c>
      <c r="BN40">
        <v>50</v>
      </c>
      <c r="BO40">
        <v>60</v>
      </c>
      <c r="BP40">
        <v>5</v>
      </c>
      <c r="BQ40">
        <v>55</v>
      </c>
      <c r="BR40">
        <v>10</v>
      </c>
      <c r="BS40">
        <v>15</v>
      </c>
      <c r="BT40">
        <v>90</v>
      </c>
      <c r="BU40">
        <v>150</v>
      </c>
      <c r="BV40">
        <v>75</v>
      </c>
      <c r="BW40">
        <v>25</v>
      </c>
      <c r="BX40">
        <v>50</v>
      </c>
      <c r="BY40">
        <v>110</v>
      </c>
      <c r="BZ40">
        <v>0</v>
      </c>
      <c r="CA40">
        <v>60</v>
      </c>
      <c r="CB40">
        <v>170</v>
      </c>
      <c r="CC40">
        <v>85</v>
      </c>
      <c r="CD40">
        <v>200</v>
      </c>
      <c r="CE40">
        <v>60</v>
      </c>
      <c r="CF40">
        <v>85</v>
      </c>
      <c r="CG40">
        <v>80</v>
      </c>
      <c r="CH40">
        <v>155</v>
      </c>
      <c r="CI40">
        <v>25</v>
      </c>
      <c r="CJ40">
        <v>0</v>
      </c>
      <c r="CK40">
        <v>0</v>
      </c>
      <c r="CL40">
        <v>5</v>
      </c>
      <c r="CM40">
        <v>5</v>
      </c>
      <c r="CN40">
        <v>35</v>
      </c>
      <c r="CO40">
        <v>0</v>
      </c>
      <c r="CP40">
        <v>20</v>
      </c>
      <c r="CQ40">
        <v>5</v>
      </c>
      <c r="CR40">
        <v>15</v>
      </c>
      <c r="CS40">
        <v>70</v>
      </c>
      <c r="CT40">
        <v>5</v>
      </c>
      <c r="CU40">
        <v>15</v>
      </c>
      <c r="CV40">
        <v>25</v>
      </c>
      <c r="CW40">
        <v>0</v>
      </c>
      <c r="CX40">
        <v>15</v>
      </c>
      <c r="CY40">
        <v>5</v>
      </c>
      <c r="CZ40">
        <v>10</v>
      </c>
      <c r="DA40">
        <v>5</v>
      </c>
      <c r="DB40">
        <v>0</v>
      </c>
      <c r="DC40">
        <v>5</v>
      </c>
      <c r="DD40">
        <v>30</v>
      </c>
      <c r="DE40">
        <v>40</v>
      </c>
      <c r="DF40">
        <v>10</v>
      </c>
      <c r="DG40">
        <v>15</v>
      </c>
      <c r="DH40">
        <v>0</v>
      </c>
      <c r="DI40">
        <v>0</v>
      </c>
      <c r="DJ40">
        <v>5</v>
      </c>
      <c r="DK40">
        <v>10</v>
      </c>
      <c r="DL40">
        <v>65</v>
      </c>
      <c r="DM40">
        <v>0</v>
      </c>
      <c r="DN40">
        <v>0</v>
      </c>
      <c r="DO40">
        <v>5</v>
      </c>
      <c r="DP40">
        <v>5</v>
      </c>
      <c r="DQ40">
        <v>20</v>
      </c>
      <c r="DR40">
        <v>5</v>
      </c>
      <c r="DS40">
        <v>10</v>
      </c>
      <c r="DT40">
        <v>25</v>
      </c>
      <c r="DU40">
        <v>0</v>
      </c>
      <c r="DV40">
        <v>45</v>
      </c>
      <c r="DW40">
        <v>10</v>
      </c>
      <c r="DX40">
        <v>5</v>
      </c>
      <c r="DY40">
        <v>10</v>
      </c>
      <c r="DZ40">
        <v>25</v>
      </c>
      <c r="EA40">
        <v>0</v>
      </c>
      <c r="EB40">
        <v>0</v>
      </c>
      <c r="EC40">
        <v>5</v>
      </c>
      <c r="ED40">
        <v>0</v>
      </c>
      <c r="EE40">
        <v>70</v>
      </c>
      <c r="EF40">
        <v>35</v>
      </c>
      <c r="EG40">
        <v>20</v>
      </c>
      <c r="EH40">
        <v>10</v>
      </c>
      <c r="EI40">
        <v>10</v>
      </c>
      <c r="EJ40">
        <v>65</v>
      </c>
      <c r="EK40">
        <v>10</v>
      </c>
      <c r="EL40">
        <v>20</v>
      </c>
      <c r="EM40">
        <v>150</v>
      </c>
      <c r="EN40">
        <v>25</v>
      </c>
      <c r="EO40">
        <v>75</v>
      </c>
      <c r="EP40">
        <v>0</v>
      </c>
      <c r="EQ40">
        <v>455</v>
      </c>
      <c r="ER40">
        <v>40</v>
      </c>
      <c r="ES40">
        <v>30</v>
      </c>
      <c r="ET40">
        <v>0</v>
      </c>
      <c r="EU40">
        <v>75</v>
      </c>
      <c r="EV40">
        <v>0</v>
      </c>
      <c r="EW40">
        <v>30</v>
      </c>
      <c r="EX40">
        <v>30</v>
      </c>
      <c r="EY40">
        <v>5</v>
      </c>
      <c r="EZ40">
        <v>60</v>
      </c>
      <c r="FA40">
        <v>290</v>
      </c>
      <c r="FB40">
        <v>25</v>
      </c>
      <c r="FC40">
        <v>25</v>
      </c>
    </row>
    <row r="41" spans="1:159" x14ac:dyDescent="0.2">
      <c r="A41">
        <v>7520107</v>
      </c>
      <c r="B41">
        <v>2016</v>
      </c>
      <c r="C41" t="s">
        <v>212</v>
      </c>
      <c r="D41" t="s">
        <v>712</v>
      </c>
      <c r="E41" t="s">
        <v>711</v>
      </c>
      <c r="F41" t="s">
        <v>705</v>
      </c>
      <c r="G41" t="s">
        <v>701</v>
      </c>
      <c r="H41">
        <v>270</v>
      </c>
      <c r="I41">
        <v>1200</v>
      </c>
      <c r="J41">
        <v>205</v>
      </c>
      <c r="K41">
        <v>280</v>
      </c>
      <c r="L41">
        <v>810</v>
      </c>
      <c r="M41">
        <v>70</v>
      </c>
      <c r="N41">
        <v>30</v>
      </c>
      <c r="O41">
        <v>215</v>
      </c>
      <c r="P41">
        <v>340</v>
      </c>
      <c r="Q41">
        <v>85</v>
      </c>
      <c r="R41">
        <v>305</v>
      </c>
      <c r="S41">
        <v>505</v>
      </c>
      <c r="T41">
        <v>5</v>
      </c>
      <c r="U41">
        <v>715</v>
      </c>
      <c r="V41">
        <v>1905</v>
      </c>
      <c r="W41">
        <v>135</v>
      </c>
      <c r="X41">
        <v>770</v>
      </c>
      <c r="Y41">
        <v>400</v>
      </c>
      <c r="Z41">
        <v>205</v>
      </c>
      <c r="AA41">
        <v>2825</v>
      </c>
      <c r="AB41">
        <v>1410</v>
      </c>
      <c r="AC41">
        <v>130</v>
      </c>
      <c r="AD41">
        <v>55</v>
      </c>
      <c r="AE41">
        <v>140</v>
      </c>
      <c r="AF41">
        <v>35</v>
      </c>
      <c r="AG41">
        <v>165</v>
      </c>
      <c r="AH41">
        <v>510</v>
      </c>
      <c r="AI41">
        <v>480</v>
      </c>
      <c r="AJ41">
        <v>205</v>
      </c>
      <c r="AK41">
        <v>145</v>
      </c>
      <c r="AL41">
        <v>265</v>
      </c>
      <c r="AM41">
        <v>55</v>
      </c>
      <c r="AN41">
        <v>245</v>
      </c>
      <c r="AO41">
        <v>75</v>
      </c>
      <c r="AP41">
        <v>970</v>
      </c>
      <c r="AQ41">
        <v>395</v>
      </c>
      <c r="AR41">
        <v>220</v>
      </c>
      <c r="AS41">
        <v>295</v>
      </c>
      <c r="AT41">
        <v>80</v>
      </c>
      <c r="AU41">
        <v>305</v>
      </c>
      <c r="AV41">
        <v>295</v>
      </c>
      <c r="AW41">
        <v>725</v>
      </c>
      <c r="AX41">
        <v>510</v>
      </c>
      <c r="AY41">
        <v>610</v>
      </c>
      <c r="AZ41">
        <v>125</v>
      </c>
      <c r="BA41">
        <v>3735</v>
      </c>
      <c r="BB41">
        <v>175</v>
      </c>
      <c r="BC41">
        <v>150</v>
      </c>
      <c r="BD41">
        <v>170</v>
      </c>
      <c r="BE41">
        <v>175</v>
      </c>
      <c r="BF41">
        <v>3045</v>
      </c>
      <c r="BG41">
        <v>80</v>
      </c>
      <c r="BH41">
        <v>145</v>
      </c>
      <c r="BI41">
        <v>805</v>
      </c>
      <c r="BJ41">
        <v>15</v>
      </c>
      <c r="BK41">
        <v>155</v>
      </c>
      <c r="BL41">
        <v>255</v>
      </c>
      <c r="BM41">
        <v>5</v>
      </c>
      <c r="BN41">
        <v>875</v>
      </c>
      <c r="BO41">
        <v>695</v>
      </c>
      <c r="BP41">
        <v>435</v>
      </c>
      <c r="BQ41">
        <v>240</v>
      </c>
      <c r="BR41">
        <v>10</v>
      </c>
      <c r="BS41">
        <v>150</v>
      </c>
      <c r="BT41">
        <v>420</v>
      </c>
      <c r="BU41">
        <v>55</v>
      </c>
      <c r="BV41">
        <v>220</v>
      </c>
      <c r="BW41">
        <v>1960</v>
      </c>
      <c r="BX41">
        <v>1415</v>
      </c>
      <c r="BY41">
        <v>160</v>
      </c>
      <c r="BZ41">
        <v>5</v>
      </c>
      <c r="CA41">
        <v>670</v>
      </c>
      <c r="CB41">
        <v>145</v>
      </c>
      <c r="CC41">
        <v>660</v>
      </c>
      <c r="CD41">
        <v>2040</v>
      </c>
      <c r="CE41">
        <v>5</v>
      </c>
      <c r="CF41">
        <v>160</v>
      </c>
      <c r="CG41">
        <v>290</v>
      </c>
      <c r="CH41">
        <v>65</v>
      </c>
      <c r="CI41">
        <v>50</v>
      </c>
      <c r="CJ41">
        <v>20</v>
      </c>
      <c r="CK41">
        <v>0</v>
      </c>
      <c r="CL41">
        <v>30</v>
      </c>
      <c r="CM41">
        <v>20</v>
      </c>
      <c r="CN41">
        <v>80</v>
      </c>
      <c r="CO41">
        <v>55</v>
      </c>
      <c r="CP41">
        <v>6570</v>
      </c>
      <c r="CQ41">
        <v>410</v>
      </c>
      <c r="CR41">
        <v>200</v>
      </c>
      <c r="CS41">
        <v>220</v>
      </c>
      <c r="CT41">
        <v>680</v>
      </c>
      <c r="CU41">
        <v>385</v>
      </c>
      <c r="CV41">
        <v>420</v>
      </c>
      <c r="CW41">
        <v>0</v>
      </c>
      <c r="CX41">
        <v>370</v>
      </c>
      <c r="CY41">
        <v>220</v>
      </c>
      <c r="CZ41">
        <v>455</v>
      </c>
      <c r="DA41">
        <v>280</v>
      </c>
      <c r="DB41">
        <v>340</v>
      </c>
      <c r="DC41">
        <v>15</v>
      </c>
      <c r="DD41">
        <v>180</v>
      </c>
      <c r="DE41">
        <v>105</v>
      </c>
      <c r="DF41">
        <v>465</v>
      </c>
      <c r="DG41">
        <v>120</v>
      </c>
      <c r="DH41">
        <v>500</v>
      </c>
      <c r="DI41">
        <v>0</v>
      </c>
      <c r="DJ41">
        <v>10</v>
      </c>
      <c r="DK41">
        <v>25</v>
      </c>
      <c r="DL41">
        <v>115</v>
      </c>
      <c r="DM41">
        <v>500</v>
      </c>
      <c r="DN41">
        <v>160</v>
      </c>
      <c r="DO41">
        <v>130</v>
      </c>
      <c r="DP41">
        <v>0</v>
      </c>
      <c r="DQ41">
        <v>255</v>
      </c>
      <c r="DR41">
        <v>445</v>
      </c>
      <c r="DS41">
        <v>425</v>
      </c>
      <c r="DT41">
        <v>490</v>
      </c>
      <c r="DU41">
        <v>270</v>
      </c>
      <c r="DV41">
        <v>370</v>
      </c>
      <c r="DW41">
        <v>85</v>
      </c>
      <c r="DX41">
        <v>325</v>
      </c>
      <c r="DY41">
        <v>505</v>
      </c>
      <c r="DZ41">
        <v>115</v>
      </c>
      <c r="EA41">
        <v>90</v>
      </c>
      <c r="EB41">
        <v>0</v>
      </c>
      <c r="EC41">
        <v>55</v>
      </c>
      <c r="ED41">
        <v>90</v>
      </c>
      <c r="EE41">
        <v>60</v>
      </c>
      <c r="EF41">
        <v>50</v>
      </c>
      <c r="EG41">
        <v>90</v>
      </c>
      <c r="EH41">
        <v>655</v>
      </c>
      <c r="EI41">
        <v>65</v>
      </c>
      <c r="EJ41">
        <v>490</v>
      </c>
      <c r="EK41">
        <v>70</v>
      </c>
      <c r="EL41">
        <v>50</v>
      </c>
      <c r="EM41">
        <v>730</v>
      </c>
      <c r="EN41">
        <v>125</v>
      </c>
      <c r="EO41">
        <v>120</v>
      </c>
      <c r="EP41">
        <v>25</v>
      </c>
      <c r="EQ41">
        <v>2060</v>
      </c>
      <c r="ER41">
        <v>230</v>
      </c>
      <c r="ES41">
        <v>605</v>
      </c>
      <c r="ET41">
        <v>455</v>
      </c>
      <c r="EU41">
        <v>270</v>
      </c>
      <c r="EV41">
        <v>5</v>
      </c>
      <c r="EW41">
        <v>120</v>
      </c>
      <c r="EX41">
        <v>785</v>
      </c>
      <c r="EY41">
        <v>65</v>
      </c>
      <c r="EZ41">
        <v>180</v>
      </c>
      <c r="FA41">
        <v>1300</v>
      </c>
      <c r="FB41">
        <v>40</v>
      </c>
      <c r="FC41">
        <v>245</v>
      </c>
    </row>
    <row r="42" spans="1:159" x14ac:dyDescent="0.2">
      <c r="A42">
        <v>7520207</v>
      </c>
      <c r="B42">
        <v>2016</v>
      </c>
      <c r="C42" t="s">
        <v>212</v>
      </c>
      <c r="D42" t="s">
        <v>712</v>
      </c>
      <c r="E42" t="s">
        <v>711</v>
      </c>
      <c r="F42" t="s">
        <v>705</v>
      </c>
      <c r="G42" t="s">
        <v>701</v>
      </c>
      <c r="H42">
        <v>4245</v>
      </c>
      <c r="I42">
        <v>1350</v>
      </c>
      <c r="J42">
        <v>1495</v>
      </c>
      <c r="K42">
        <v>1825</v>
      </c>
      <c r="L42">
        <v>955</v>
      </c>
      <c r="M42">
        <v>1955</v>
      </c>
      <c r="N42">
        <v>2785</v>
      </c>
      <c r="O42">
        <v>775</v>
      </c>
      <c r="P42">
        <v>1165</v>
      </c>
      <c r="Q42">
        <v>1570</v>
      </c>
      <c r="R42">
        <v>1715</v>
      </c>
      <c r="S42">
        <v>5215</v>
      </c>
      <c r="T42">
        <v>765</v>
      </c>
      <c r="U42">
        <v>1325</v>
      </c>
      <c r="V42">
        <v>885</v>
      </c>
      <c r="W42">
        <v>2800</v>
      </c>
      <c r="X42">
        <v>4655</v>
      </c>
      <c r="Y42">
        <v>3705</v>
      </c>
      <c r="Z42">
        <v>1420</v>
      </c>
      <c r="AA42">
        <v>1100</v>
      </c>
      <c r="AB42">
        <v>3555</v>
      </c>
      <c r="AC42">
        <v>3000</v>
      </c>
      <c r="AD42">
        <v>3495</v>
      </c>
      <c r="AE42">
        <v>2405</v>
      </c>
      <c r="AF42">
        <v>1815</v>
      </c>
      <c r="AG42">
        <v>995</v>
      </c>
      <c r="AH42">
        <v>5040</v>
      </c>
      <c r="AI42">
        <v>1075</v>
      </c>
      <c r="AJ42">
        <v>2325</v>
      </c>
      <c r="AK42">
        <v>1490</v>
      </c>
      <c r="AL42">
        <v>2980</v>
      </c>
      <c r="AM42">
        <v>2075</v>
      </c>
      <c r="AN42">
        <v>1575</v>
      </c>
      <c r="AO42">
        <v>2105</v>
      </c>
      <c r="AP42">
        <v>2410</v>
      </c>
      <c r="AQ42">
        <v>1370</v>
      </c>
      <c r="AR42">
        <v>1700</v>
      </c>
      <c r="AS42">
        <v>1800</v>
      </c>
      <c r="AT42">
        <v>1660</v>
      </c>
      <c r="AU42">
        <v>5020</v>
      </c>
      <c r="AV42">
        <v>2385</v>
      </c>
      <c r="AW42">
        <v>1855</v>
      </c>
      <c r="AX42">
        <v>2025</v>
      </c>
      <c r="AY42">
        <v>595</v>
      </c>
      <c r="AZ42">
        <v>1595</v>
      </c>
      <c r="BA42">
        <v>9460</v>
      </c>
      <c r="BB42">
        <v>1150</v>
      </c>
      <c r="BC42">
        <v>1675</v>
      </c>
      <c r="BD42">
        <v>2205</v>
      </c>
      <c r="BE42">
        <v>2200</v>
      </c>
      <c r="BF42">
        <v>545</v>
      </c>
      <c r="BG42">
        <v>9120</v>
      </c>
      <c r="BH42">
        <v>2630</v>
      </c>
      <c r="BI42">
        <v>1920</v>
      </c>
      <c r="BJ42">
        <v>2145</v>
      </c>
      <c r="BK42">
        <v>1575</v>
      </c>
      <c r="BL42">
        <v>1700</v>
      </c>
      <c r="BM42">
        <v>1845</v>
      </c>
      <c r="BN42">
        <v>6820</v>
      </c>
      <c r="BO42">
        <v>2175</v>
      </c>
      <c r="BP42">
        <v>1265</v>
      </c>
      <c r="BQ42">
        <v>4100</v>
      </c>
      <c r="BR42">
        <v>2645</v>
      </c>
      <c r="BS42">
        <v>920</v>
      </c>
      <c r="BT42">
        <v>6845</v>
      </c>
      <c r="BU42">
        <v>3395</v>
      </c>
      <c r="BV42">
        <v>7370</v>
      </c>
      <c r="BW42">
        <v>460</v>
      </c>
      <c r="BX42">
        <v>4175</v>
      </c>
      <c r="BY42">
        <v>2360</v>
      </c>
      <c r="BZ42">
        <v>205</v>
      </c>
      <c r="CA42">
        <v>4900</v>
      </c>
      <c r="CB42">
        <v>2335</v>
      </c>
      <c r="CC42">
        <v>6965</v>
      </c>
      <c r="CD42">
        <v>6260</v>
      </c>
      <c r="CE42">
        <v>4685</v>
      </c>
      <c r="CF42">
        <v>4925</v>
      </c>
      <c r="CG42">
        <v>1495</v>
      </c>
      <c r="CH42">
        <v>3795</v>
      </c>
      <c r="CI42">
        <v>1130</v>
      </c>
      <c r="CJ42">
        <v>455</v>
      </c>
      <c r="CK42">
        <v>780</v>
      </c>
      <c r="CL42">
        <v>1140</v>
      </c>
      <c r="CM42">
        <v>670</v>
      </c>
      <c r="CN42">
        <v>865</v>
      </c>
      <c r="CO42">
        <v>780</v>
      </c>
      <c r="CP42">
        <v>4690</v>
      </c>
      <c r="CQ42">
        <v>2025</v>
      </c>
      <c r="CR42">
        <v>680</v>
      </c>
      <c r="CS42">
        <v>4030</v>
      </c>
      <c r="CT42">
        <v>1045</v>
      </c>
      <c r="CU42">
        <v>1380</v>
      </c>
      <c r="CV42">
        <v>1810</v>
      </c>
      <c r="CW42">
        <v>1960</v>
      </c>
      <c r="CX42">
        <v>1620</v>
      </c>
      <c r="CY42">
        <v>810</v>
      </c>
      <c r="CZ42">
        <v>1340</v>
      </c>
      <c r="DA42">
        <v>1375</v>
      </c>
      <c r="DB42">
        <v>925</v>
      </c>
      <c r="DC42">
        <v>2095</v>
      </c>
      <c r="DD42">
        <v>1935</v>
      </c>
      <c r="DE42">
        <v>1805</v>
      </c>
      <c r="DF42">
        <v>1610</v>
      </c>
      <c r="DG42">
        <v>1690</v>
      </c>
      <c r="DH42">
        <v>1180</v>
      </c>
      <c r="DI42">
        <v>40</v>
      </c>
      <c r="DJ42">
        <v>1290</v>
      </c>
      <c r="DK42">
        <v>2195</v>
      </c>
      <c r="DL42">
        <v>1635</v>
      </c>
      <c r="DM42">
        <v>2430</v>
      </c>
      <c r="DN42">
        <v>1720</v>
      </c>
      <c r="DO42">
        <v>3490</v>
      </c>
      <c r="DP42">
        <v>2680</v>
      </c>
      <c r="DQ42">
        <v>2130</v>
      </c>
      <c r="DR42">
        <v>1230</v>
      </c>
      <c r="DS42">
        <v>1345</v>
      </c>
      <c r="DT42">
        <v>2005</v>
      </c>
      <c r="DU42">
        <v>1350</v>
      </c>
      <c r="DV42">
        <v>1570</v>
      </c>
      <c r="DW42">
        <v>815</v>
      </c>
      <c r="DX42">
        <v>1175</v>
      </c>
      <c r="DY42">
        <v>1390</v>
      </c>
      <c r="DZ42">
        <v>2030</v>
      </c>
      <c r="EA42">
        <v>800</v>
      </c>
      <c r="EB42">
        <v>825</v>
      </c>
      <c r="EC42">
        <v>1235</v>
      </c>
      <c r="ED42">
        <v>1095</v>
      </c>
      <c r="EE42">
        <v>6880</v>
      </c>
      <c r="EF42">
        <v>4695</v>
      </c>
      <c r="EG42">
        <v>3975</v>
      </c>
      <c r="EH42">
        <v>605</v>
      </c>
      <c r="EI42">
        <v>1345</v>
      </c>
      <c r="EJ42">
        <v>9000</v>
      </c>
      <c r="EK42">
        <v>1460</v>
      </c>
      <c r="EL42">
        <v>1660</v>
      </c>
      <c r="EM42">
        <v>4130</v>
      </c>
      <c r="EN42">
        <v>1980</v>
      </c>
      <c r="EO42">
        <v>3095</v>
      </c>
      <c r="EP42">
        <v>1350</v>
      </c>
      <c r="EQ42">
        <v>9485</v>
      </c>
      <c r="ER42">
        <v>1865</v>
      </c>
      <c r="ES42">
        <v>4050</v>
      </c>
      <c r="ET42">
        <v>2320</v>
      </c>
      <c r="EU42">
        <v>6335</v>
      </c>
      <c r="EV42">
        <v>15</v>
      </c>
      <c r="EW42">
        <v>965</v>
      </c>
      <c r="EX42">
        <v>2610</v>
      </c>
      <c r="EY42">
        <v>1580</v>
      </c>
      <c r="EZ42">
        <v>1635</v>
      </c>
      <c r="FA42">
        <v>6500</v>
      </c>
      <c r="FB42">
        <v>2120</v>
      </c>
      <c r="FC42">
        <v>1145</v>
      </c>
    </row>
    <row r="43" spans="1:159" x14ac:dyDescent="0.2">
      <c r="A43">
        <v>7520307</v>
      </c>
      <c r="B43">
        <v>2016</v>
      </c>
      <c r="C43" t="s">
        <v>212</v>
      </c>
      <c r="D43" t="s">
        <v>712</v>
      </c>
      <c r="E43" t="s">
        <v>711</v>
      </c>
      <c r="F43" t="s">
        <v>705</v>
      </c>
      <c r="G43" t="s">
        <v>701</v>
      </c>
      <c r="H43">
        <v>45</v>
      </c>
      <c r="I43">
        <v>15</v>
      </c>
      <c r="J43">
        <v>45</v>
      </c>
      <c r="K43">
        <v>55</v>
      </c>
      <c r="L43">
        <v>45</v>
      </c>
      <c r="M43">
        <v>15</v>
      </c>
      <c r="N43">
        <v>45</v>
      </c>
      <c r="O43">
        <v>10</v>
      </c>
      <c r="P43">
        <v>10</v>
      </c>
      <c r="Q43">
        <v>5</v>
      </c>
      <c r="R43">
        <v>20</v>
      </c>
      <c r="S43">
        <v>35</v>
      </c>
      <c r="T43">
        <v>15</v>
      </c>
      <c r="U43">
        <v>25</v>
      </c>
      <c r="V43">
        <v>200</v>
      </c>
      <c r="W43">
        <v>75</v>
      </c>
      <c r="X43">
        <v>80</v>
      </c>
      <c r="Y43">
        <v>30</v>
      </c>
      <c r="Z43">
        <v>30</v>
      </c>
      <c r="AA43">
        <v>75</v>
      </c>
      <c r="AB43">
        <v>115</v>
      </c>
      <c r="AC43">
        <v>40</v>
      </c>
      <c r="AD43">
        <v>20</v>
      </c>
      <c r="AE43">
        <v>25</v>
      </c>
      <c r="AF43">
        <v>0</v>
      </c>
      <c r="AG43">
        <v>10</v>
      </c>
      <c r="AH43">
        <v>70</v>
      </c>
      <c r="AI43">
        <v>20</v>
      </c>
      <c r="AJ43">
        <v>45</v>
      </c>
      <c r="AK43">
        <v>15</v>
      </c>
      <c r="AL43">
        <v>40</v>
      </c>
      <c r="AM43">
        <v>40</v>
      </c>
      <c r="AN43">
        <v>15</v>
      </c>
      <c r="AO43">
        <v>30</v>
      </c>
      <c r="AP43">
        <v>35</v>
      </c>
      <c r="AQ43">
        <v>50</v>
      </c>
      <c r="AR43">
        <v>40</v>
      </c>
      <c r="AS43">
        <v>30</v>
      </c>
      <c r="AT43">
        <v>25</v>
      </c>
      <c r="AU43">
        <v>75</v>
      </c>
      <c r="AV43">
        <v>30</v>
      </c>
      <c r="AW43">
        <v>30</v>
      </c>
      <c r="AX43">
        <v>75</v>
      </c>
      <c r="AY43">
        <v>75</v>
      </c>
      <c r="AZ43">
        <v>20</v>
      </c>
      <c r="BA43">
        <v>195</v>
      </c>
      <c r="BB43">
        <v>20</v>
      </c>
      <c r="BC43">
        <v>25</v>
      </c>
      <c r="BD43">
        <v>115</v>
      </c>
      <c r="BE43">
        <v>20</v>
      </c>
      <c r="BF43">
        <v>60</v>
      </c>
      <c r="BG43">
        <v>95</v>
      </c>
      <c r="BH43">
        <v>50</v>
      </c>
      <c r="BI43">
        <v>75</v>
      </c>
      <c r="BJ43">
        <v>5</v>
      </c>
      <c r="BK43">
        <v>20</v>
      </c>
      <c r="BL43">
        <v>20</v>
      </c>
      <c r="BM43">
        <v>25</v>
      </c>
      <c r="BN43">
        <v>90</v>
      </c>
      <c r="BO43">
        <v>20</v>
      </c>
      <c r="BP43">
        <v>15</v>
      </c>
      <c r="BQ43">
        <v>30</v>
      </c>
      <c r="BR43">
        <v>20</v>
      </c>
      <c r="BS43">
        <v>35</v>
      </c>
      <c r="BT43">
        <v>20</v>
      </c>
      <c r="BU43">
        <v>20</v>
      </c>
      <c r="BV43">
        <v>225</v>
      </c>
      <c r="BW43">
        <v>60</v>
      </c>
      <c r="BX43">
        <v>30</v>
      </c>
      <c r="BY43">
        <v>50</v>
      </c>
      <c r="BZ43">
        <v>0</v>
      </c>
      <c r="CA43">
        <v>125</v>
      </c>
      <c r="CB43">
        <v>35</v>
      </c>
      <c r="CC43">
        <v>55</v>
      </c>
      <c r="CD43">
        <v>230</v>
      </c>
      <c r="CE43">
        <v>25</v>
      </c>
      <c r="CF43">
        <v>105</v>
      </c>
      <c r="CG43">
        <v>20</v>
      </c>
      <c r="CH43">
        <v>20</v>
      </c>
      <c r="CI43">
        <v>25</v>
      </c>
      <c r="CJ43">
        <v>5</v>
      </c>
      <c r="CK43">
        <v>5</v>
      </c>
      <c r="CL43">
        <v>15</v>
      </c>
      <c r="CM43">
        <v>5</v>
      </c>
      <c r="CN43">
        <v>0</v>
      </c>
      <c r="CO43">
        <v>20</v>
      </c>
      <c r="CP43">
        <v>130</v>
      </c>
      <c r="CQ43">
        <v>50</v>
      </c>
      <c r="CR43">
        <v>10</v>
      </c>
      <c r="CS43">
        <v>65</v>
      </c>
      <c r="CT43">
        <v>50</v>
      </c>
      <c r="CU43">
        <v>40</v>
      </c>
      <c r="CV43">
        <v>80</v>
      </c>
      <c r="CW43">
        <v>50</v>
      </c>
      <c r="CX43">
        <v>25</v>
      </c>
      <c r="CY43">
        <v>35</v>
      </c>
      <c r="CZ43">
        <v>5</v>
      </c>
      <c r="DA43">
        <v>5</v>
      </c>
      <c r="DB43">
        <v>15</v>
      </c>
      <c r="DC43">
        <v>5</v>
      </c>
      <c r="DD43">
        <v>10</v>
      </c>
      <c r="DE43">
        <v>0</v>
      </c>
      <c r="DF43">
        <v>25</v>
      </c>
      <c r="DG43">
        <v>20</v>
      </c>
      <c r="DH43">
        <v>20</v>
      </c>
      <c r="DI43">
        <v>0</v>
      </c>
      <c r="DJ43">
        <v>10</v>
      </c>
      <c r="DK43">
        <v>55</v>
      </c>
      <c r="DL43">
        <v>5</v>
      </c>
      <c r="DM43">
        <v>20</v>
      </c>
      <c r="DN43">
        <v>15</v>
      </c>
      <c r="DO43">
        <v>65</v>
      </c>
      <c r="DP43">
        <v>30</v>
      </c>
      <c r="DQ43">
        <v>15</v>
      </c>
      <c r="DR43">
        <v>30</v>
      </c>
      <c r="DS43">
        <v>35</v>
      </c>
      <c r="DT43">
        <v>35</v>
      </c>
      <c r="DU43">
        <v>10</v>
      </c>
      <c r="DV43">
        <v>10</v>
      </c>
      <c r="DW43">
        <v>20</v>
      </c>
      <c r="DX43">
        <v>15</v>
      </c>
      <c r="DY43">
        <v>45</v>
      </c>
      <c r="DZ43">
        <v>5</v>
      </c>
      <c r="EA43">
        <v>15</v>
      </c>
      <c r="EB43">
        <v>40</v>
      </c>
      <c r="EC43">
        <v>30</v>
      </c>
      <c r="ED43">
        <v>10</v>
      </c>
      <c r="EE43">
        <v>80</v>
      </c>
      <c r="EF43">
        <v>185</v>
      </c>
      <c r="EG43">
        <v>0</v>
      </c>
      <c r="EH43">
        <v>5</v>
      </c>
      <c r="EI43">
        <v>5</v>
      </c>
      <c r="EJ43">
        <v>30</v>
      </c>
      <c r="EK43">
        <v>25</v>
      </c>
      <c r="EL43">
        <v>30</v>
      </c>
      <c r="EM43">
        <v>65</v>
      </c>
      <c r="EN43">
        <v>15</v>
      </c>
      <c r="EO43">
        <v>40</v>
      </c>
      <c r="EP43">
        <v>20</v>
      </c>
      <c r="EQ43">
        <v>150</v>
      </c>
      <c r="ER43">
        <v>10</v>
      </c>
      <c r="ES43">
        <v>105</v>
      </c>
      <c r="ET43">
        <v>100</v>
      </c>
      <c r="EU43">
        <v>65</v>
      </c>
      <c r="EV43">
        <v>0</v>
      </c>
      <c r="EW43">
        <v>20</v>
      </c>
      <c r="EX43">
        <v>155</v>
      </c>
      <c r="EY43">
        <v>10</v>
      </c>
      <c r="EZ43">
        <v>15</v>
      </c>
      <c r="FA43">
        <v>105</v>
      </c>
      <c r="FB43">
        <v>115</v>
      </c>
      <c r="FC43">
        <v>25</v>
      </c>
    </row>
    <row r="44" spans="1:159" x14ac:dyDescent="0.2">
      <c r="A44">
        <v>7520407</v>
      </c>
      <c r="B44">
        <v>2016</v>
      </c>
      <c r="C44" t="s">
        <v>212</v>
      </c>
      <c r="D44" t="s">
        <v>712</v>
      </c>
      <c r="E44" t="s">
        <v>711</v>
      </c>
      <c r="F44" t="s">
        <v>705</v>
      </c>
      <c r="G44" t="s">
        <v>701</v>
      </c>
      <c r="H44">
        <v>15</v>
      </c>
      <c r="I44">
        <v>0</v>
      </c>
      <c r="J44">
        <v>55</v>
      </c>
      <c r="K44">
        <v>20</v>
      </c>
      <c r="L44">
        <v>25</v>
      </c>
      <c r="M44">
        <v>0</v>
      </c>
      <c r="N44">
        <v>15</v>
      </c>
      <c r="O44">
        <v>5</v>
      </c>
      <c r="P44">
        <v>5</v>
      </c>
      <c r="Q44">
        <v>0</v>
      </c>
      <c r="R44">
        <v>15</v>
      </c>
      <c r="S44">
        <v>0</v>
      </c>
      <c r="T44">
        <v>5</v>
      </c>
      <c r="U44">
        <v>0</v>
      </c>
      <c r="V44">
        <v>45</v>
      </c>
      <c r="W44">
        <v>25</v>
      </c>
      <c r="X44">
        <v>10</v>
      </c>
      <c r="Y44">
        <v>20</v>
      </c>
      <c r="Z44">
        <v>0</v>
      </c>
      <c r="AA44">
        <v>25</v>
      </c>
      <c r="AB44">
        <v>10</v>
      </c>
      <c r="AC44">
        <v>5</v>
      </c>
      <c r="AD44">
        <v>30</v>
      </c>
      <c r="AE44">
        <v>30</v>
      </c>
      <c r="AF44">
        <v>5</v>
      </c>
      <c r="AG44">
        <v>5</v>
      </c>
      <c r="AH44">
        <v>30</v>
      </c>
      <c r="AI44">
        <v>5</v>
      </c>
      <c r="AJ44">
        <v>15</v>
      </c>
      <c r="AK44">
        <v>0</v>
      </c>
      <c r="AL44">
        <v>30</v>
      </c>
      <c r="AM44">
        <v>80</v>
      </c>
      <c r="AN44">
        <v>0</v>
      </c>
      <c r="AO44">
        <v>20</v>
      </c>
      <c r="AP44">
        <v>20</v>
      </c>
      <c r="AQ44">
        <v>65</v>
      </c>
      <c r="AR44">
        <v>90</v>
      </c>
      <c r="AS44">
        <v>25</v>
      </c>
      <c r="AT44">
        <v>15</v>
      </c>
      <c r="AU44">
        <v>30</v>
      </c>
      <c r="AV44">
        <v>20</v>
      </c>
      <c r="AW44">
        <v>5</v>
      </c>
      <c r="AX44">
        <v>5</v>
      </c>
      <c r="AY44">
        <v>35</v>
      </c>
      <c r="AZ44">
        <v>5</v>
      </c>
      <c r="BA44">
        <v>105</v>
      </c>
      <c r="BB44">
        <v>10</v>
      </c>
      <c r="BC44">
        <v>15</v>
      </c>
      <c r="BD44">
        <v>40</v>
      </c>
      <c r="BE44">
        <v>5</v>
      </c>
      <c r="BF44">
        <v>20</v>
      </c>
      <c r="BG44">
        <v>10</v>
      </c>
      <c r="BH44">
        <v>25</v>
      </c>
      <c r="BI44">
        <v>40</v>
      </c>
      <c r="BJ44">
        <v>0</v>
      </c>
      <c r="BK44">
        <v>5</v>
      </c>
      <c r="BL44">
        <v>5</v>
      </c>
      <c r="BM44">
        <v>5</v>
      </c>
      <c r="BN44">
        <v>65</v>
      </c>
      <c r="BO44">
        <v>10</v>
      </c>
      <c r="BP44">
        <v>10</v>
      </c>
      <c r="BQ44">
        <v>25</v>
      </c>
      <c r="BR44">
        <v>10</v>
      </c>
      <c r="BS44">
        <v>5</v>
      </c>
      <c r="BT44">
        <v>0</v>
      </c>
      <c r="BU44">
        <v>0</v>
      </c>
      <c r="BV44">
        <v>170</v>
      </c>
      <c r="BW44">
        <v>50</v>
      </c>
      <c r="BX44">
        <v>5</v>
      </c>
      <c r="BY44">
        <v>20</v>
      </c>
      <c r="BZ44">
        <v>0</v>
      </c>
      <c r="CA44">
        <v>35</v>
      </c>
      <c r="CB44">
        <v>10</v>
      </c>
      <c r="CC44">
        <v>15</v>
      </c>
      <c r="CD44">
        <v>70</v>
      </c>
      <c r="CE44">
        <v>15</v>
      </c>
      <c r="CF44">
        <v>30</v>
      </c>
      <c r="CG44">
        <v>0</v>
      </c>
      <c r="CH44">
        <v>0</v>
      </c>
      <c r="CI44">
        <v>10</v>
      </c>
      <c r="CJ44">
        <v>5</v>
      </c>
      <c r="CK44">
        <v>0</v>
      </c>
      <c r="CL44">
        <v>5</v>
      </c>
      <c r="CM44">
        <v>0</v>
      </c>
      <c r="CN44">
        <v>0</v>
      </c>
      <c r="CO44">
        <v>5</v>
      </c>
      <c r="CP44">
        <v>25</v>
      </c>
      <c r="CQ44">
        <v>15</v>
      </c>
      <c r="CR44">
        <v>5</v>
      </c>
      <c r="CS44">
        <v>45</v>
      </c>
      <c r="CT44">
        <v>20</v>
      </c>
      <c r="CU44">
        <v>20</v>
      </c>
      <c r="CV44">
        <v>75</v>
      </c>
      <c r="CW44">
        <v>50</v>
      </c>
      <c r="CX44">
        <v>15</v>
      </c>
      <c r="CY44">
        <v>5</v>
      </c>
      <c r="CZ44">
        <v>0</v>
      </c>
      <c r="DA44">
        <v>0</v>
      </c>
      <c r="DB44">
        <v>0</v>
      </c>
      <c r="DC44">
        <v>0</v>
      </c>
      <c r="DD44">
        <v>5</v>
      </c>
      <c r="DE44">
        <v>0</v>
      </c>
      <c r="DF44">
        <v>25</v>
      </c>
      <c r="DG44">
        <v>10</v>
      </c>
      <c r="DH44">
        <v>5</v>
      </c>
      <c r="DI44">
        <v>0</v>
      </c>
      <c r="DJ44">
        <v>0</v>
      </c>
      <c r="DK44">
        <v>45</v>
      </c>
      <c r="DL44">
        <v>5</v>
      </c>
      <c r="DM44">
        <v>5</v>
      </c>
      <c r="DN44">
        <v>5</v>
      </c>
      <c r="DO44">
        <v>65</v>
      </c>
      <c r="DP44">
        <v>10</v>
      </c>
      <c r="DQ44">
        <v>5</v>
      </c>
      <c r="DR44">
        <v>25</v>
      </c>
      <c r="DS44">
        <v>25</v>
      </c>
      <c r="DT44">
        <v>10</v>
      </c>
      <c r="DU44">
        <v>5</v>
      </c>
      <c r="DV44">
        <v>5</v>
      </c>
      <c r="DW44">
        <v>0</v>
      </c>
      <c r="DX44">
        <v>20</v>
      </c>
      <c r="DY44">
        <v>20</v>
      </c>
      <c r="DZ44">
        <v>0</v>
      </c>
      <c r="EA44">
        <v>20</v>
      </c>
      <c r="EB44">
        <v>25</v>
      </c>
      <c r="EC44">
        <v>15</v>
      </c>
      <c r="ED44">
        <v>5</v>
      </c>
      <c r="EE44">
        <v>125</v>
      </c>
      <c r="EF44">
        <v>45</v>
      </c>
      <c r="EG44">
        <v>0</v>
      </c>
      <c r="EH44">
        <v>0</v>
      </c>
      <c r="EI44">
        <v>5</v>
      </c>
      <c r="EJ44">
        <v>35</v>
      </c>
      <c r="EK44">
        <v>10</v>
      </c>
      <c r="EL44">
        <v>25</v>
      </c>
      <c r="EM44">
        <v>25</v>
      </c>
      <c r="EN44">
        <v>10</v>
      </c>
      <c r="EO44">
        <v>5</v>
      </c>
      <c r="EP44">
        <v>10</v>
      </c>
      <c r="EQ44">
        <v>90</v>
      </c>
      <c r="ER44">
        <v>0</v>
      </c>
      <c r="ES44">
        <v>70</v>
      </c>
      <c r="ET44">
        <v>105</v>
      </c>
      <c r="EU44">
        <v>25</v>
      </c>
      <c r="EV44">
        <v>0</v>
      </c>
      <c r="EW44">
        <v>5</v>
      </c>
      <c r="EX44">
        <v>35</v>
      </c>
      <c r="EY44">
        <v>5</v>
      </c>
      <c r="EZ44">
        <v>5</v>
      </c>
      <c r="FA44">
        <v>25</v>
      </c>
      <c r="FB44">
        <v>20</v>
      </c>
      <c r="FC44">
        <v>5</v>
      </c>
    </row>
    <row r="45" spans="1:159" x14ac:dyDescent="0.2">
      <c r="A45">
        <v>7520507</v>
      </c>
      <c r="B45">
        <v>2016</v>
      </c>
      <c r="C45" t="s">
        <v>212</v>
      </c>
      <c r="D45" t="s">
        <v>712</v>
      </c>
      <c r="E45" t="s">
        <v>711</v>
      </c>
      <c r="F45" t="s">
        <v>705</v>
      </c>
      <c r="G45" t="s">
        <v>701</v>
      </c>
      <c r="H45">
        <v>10</v>
      </c>
      <c r="I45">
        <v>40</v>
      </c>
      <c r="J45">
        <v>5</v>
      </c>
      <c r="K45">
        <v>5</v>
      </c>
      <c r="L45">
        <v>20</v>
      </c>
      <c r="M45">
        <v>5</v>
      </c>
      <c r="N45">
        <v>10</v>
      </c>
      <c r="O45">
        <v>0</v>
      </c>
      <c r="P45">
        <v>5</v>
      </c>
      <c r="Q45">
        <v>0</v>
      </c>
      <c r="R45">
        <v>10</v>
      </c>
      <c r="S45">
        <v>20</v>
      </c>
      <c r="T45">
        <v>0</v>
      </c>
      <c r="U45">
        <v>5</v>
      </c>
      <c r="V45">
        <v>15</v>
      </c>
      <c r="W45">
        <v>0</v>
      </c>
      <c r="X45">
        <v>55</v>
      </c>
      <c r="Y45">
        <v>0</v>
      </c>
      <c r="Z45">
        <v>10</v>
      </c>
      <c r="AA45">
        <v>15</v>
      </c>
      <c r="AB45">
        <v>40</v>
      </c>
      <c r="AC45">
        <v>5</v>
      </c>
      <c r="AD45">
        <v>10</v>
      </c>
      <c r="AE45">
        <v>15</v>
      </c>
      <c r="AF45">
        <v>5</v>
      </c>
      <c r="AG45">
        <v>5</v>
      </c>
      <c r="AH45">
        <v>35</v>
      </c>
      <c r="AI45">
        <v>5</v>
      </c>
      <c r="AJ45">
        <v>5</v>
      </c>
      <c r="AK45">
        <v>5</v>
      </c>
      <c r="AL45">
        <v>15</v>
      </c>
      <c r="AM45">
        <v>5</v>
      </c>
      <c r="AN45">
        <v>0</v>
      </c>
      <c r="AO45">
        <v>15</v>
      </c>
      <c r="AP45">
        <v>15</v>
      </c>
      <c r="AQ45">
        <v>20</v>
      </c>
      <c r="AR45">
        <v>10</v>
      </c>
      <c r="AS45">
        <v>10</v>
      </c>
      <c r="AT45">
        <v>5</v>
      </c>
      <c r="AU45">
        <v>5</v>
      </c>
      <c r="AV45">
        <v>10</v>
      </c>
      <c r="AW45">
        <v>5</v>
      </c>
      <c r="AX45">
        <v>10</v>
      </c>
      <c r="AY45">
        <v>10</v>
      </c>
      <c r="AZ45">
        <v>10</v>
      </c>
      <c r="BA45">
        <v>10</v>
      </c>
      <c r="BB45">
        <v>5</v>
      </c>
      <c r="BC45">
        <v>5</v>
      </c>
      <c r="BD45">
        <v>55</v>
      </c>
      <c r="BE45">
        <v>5</v>
      </c>
      <c r="BF45">
        <v>45</v>
      </c>
      <c r="BG45">
        <v>35</v>
      </c>
      <c r="BH45">
        <v>15</v>
      </c>
      <c r="BI45">
        <v>0</v>
      </c>
      <c r="BJ45">
        <v>5</v>
      </c>
      <c r="BK45">
        <v>20</v>
      </c>
      <c r="BL45">
        <v>10</v>
      </c>
      <c r="BM45">
        <v>10</v>
      </c>
      <c r="BN45">
        <v>35</v>
      </c>
      <c r="BO45">
        <v>5</v>
      </c>
      <c r="BP45">
        <v>5</v>
      </c>
      <c r="BQ45">
        <v>30</v>
      </c>
      <c r="BR45">
        <v>5</v>
      </c>
      <c r="BS45">
        <v>10</v>
      </c>
      <c r="BT45">
        <v>15</v>
      </c>
      <c r="BU45">
        <v>5</v>
      </c>
      <c r="BV45">
        <v>50</v>
      </c>
      <c r="BW45">
        <v>15</v>
      </c>
      <c r="BX45">
        <v>15</v>
      </c>
      <c r="BY45">
        <v>10</v>
      </c>
      <c r="BZ45">
        <v>5</v>
      </c>
      <c r="CA45">
        <v>15</v>
      </c>
      <c r="CB45">
        <v>10</v>
      </c>
      <c r="CC45">
        <v>40</v>
      </c>
      <c r="CD45">
        <v>45</v>
      </c>
      <c r="CE45">
        <v>5</v>
      </c>
      <c r="CF45">
        <v>35</v>
      </c>
      <c r="CG45">
        <v>0</v>
      </c>
      <c r="CH45">
        <v>5</v>
      </c>
      <c r="CI45">
        <v>5</v>
      </c>
      <c r="CJ45">
        <v>0</v>
      </c>
      <c r="CK45">
        <v>5</v>
      </c>
      <c r="CL45">
        <v>0</v>
      </c>
      <c r="CM45">
        <v>0</v>
      </c>
      <c r="CN45">
        <v>0</v>
      </c>
      <c r="CO45">
        <v>5</v>
      </c>
      <c r="CP45">
        <v>20</v>
      </c>
      <c r="CQ45">
        <v>5</v>
      </c>
      <c r="CR45">
        <v>0</v>
      </c>
      <c r="CS45">
        <v>25</v>
      </c>
      <c r="CT45">
        <v>20</v>
      </c>
      <c r="CU45">
        <v>0</v>
      </c>
      <c r="CV45">
        <v>5</v>
      </c>
      <c r="CW45">
        <v>0</v>
      </c>
      <c r="CX45">
        <v>10</v>
      </c>
      <c r="CY45">
        <v>5</v>
      </c>
      <c r="CZ45">
        <v>0</v>
      </c>
      <c r="DA45">
        <v>0</v>
      </c>
      <c r="DB45">
        <v>5</v>
      </c>
      <c r="DC45">
        <v>5</v>
      </c>
      <c r="DD45">
        <v>5</v>
      </c>
      <c r="DE45">
        <v>0</v>
      </c>
      <c r="DF45">
        <v>10</v>
      </c>
      <c r="DG45">
        <v>10</v>
      </c>
      <c r="DH45">
        <v>0</v>
      </c>
      <c r="DI45">
        <v>0</v>
      </c>
      <c r="DJ45">
        <v>0</v>
      </c>
      <c r="DK45">
        <v>10</v>
      </c>
      <c r="DL45">
        <v>0</v>
      </c>
      <c r="DM45">
        <v>0</v>
      </c>
      <c r="DN45">
        <v>5</v>
      </c>
      <c r="DO45">
        <v>0</v>
      </c>
      <c r="DP45">
        <v>5</v>
      </c>
      <c r="DQ45">
        <v>0</v>
      </c>
      <c r="DR45">
        <v>25</v>
      </c>
      <c r="DS45">
        <v>0</v>
      </c>
      <c r="DT45">
        <v>5</v>
      </c>
      <c r="DU45">
        <v>5</v>
      </c>
      <c r="DV45">
        <v>5</v>
      </c>
      <c r="DW45">
        <v>0</v>
      </c>
      <c r="DX45">
        <v>10</v>
      </c>
      <c r="DY45">
        <v>10</v>
      </c>
      <c r="DZ45">
        <v>5</v>
      </c>
      <c r="EA45">
        <v>0</v>
      </c>
      <c r="EB45">
        <v>5</v>
      </c>
      <c r="EC45">
        <v>0</v>
      </c>
      <c r="ED45">
        <v>5</v>
      </c>
      <c r="EE45">
        <v>50</v>
      </c>
      <c r="EF45">
        <v>35</v>
      </c>
      <c r="EG45">
        <v>0</v>
      </c>
      <c r="EH45">
        <v>0</v>
      </c>
      <c r="EI45">
        <v>0</v>
      </c>
      <c r="EJ45">
        <v>55</v>
      </c>
      <c r="EK45">
        <v>5</v>
      </c>
      <c r="EL45">
        <v>10</v>
      </c>
      <c r="EM45">
        <v>40</v>
      </c>
      <c r="EN45">
        <v>5</v>
      </c>
      <c r="EO45">
        <v>25</v>
      </c>
      <c r="EP45">
        <v>20</v>
      </c>
      <c r="EQ45">
        <v>70</v>
      </c>
      <c r="ER45">
        <v>0</v>
      </c>
      <c r="ES45">
        <v>35</v>
      </c>
      <c r="ET45">
        <v>15</v>
      </c>
      <c r="EU45">
        <v>10</v>
      </c>
      <c r="EV45">
        <v>0</v>
      </c>
      <c r="EW45">
        <v>5</v>
      </c>
      <c r="EX45">
        <v>45</v>
      </c>
      <c r="EY45">
        <v>0</v>
      </c>
      <c r="EZ45">
        <v>5</v>
      </c>
      <c r="FA45">
        <v>20</v>
      </c>
      <c r="FB45">
        <v>10</v>
      </c>
      <c r="FC45">
        <v>5</v>
      </c>
    </row>
    <row r="46" spans="1:159" x14ac:dyDescent="0.2">
      <c r="A46">
        <v>7520607</v>
      </c>
      <c r="B46">
        <v>2016</v>
      </c>
      <c r="C46" t="s">
        <v>212</v>
      </c>
      <c r="D46" t="s">
        <v>712</v>
      </c>
      <c r="E46" t="s">
        <v>711</v>
      </c>
      <c r="F46" t="s">
        <v>705</v>
      </c>
      <c r="G46" t="s">
        <v>701</v>
      </c>
      <c r="H46">
        <v>1020</v>
      </c>
      <c r="I46">
        <v>1185</v>
      </c>
      <c r="J46">
        <v>590</v>
      </c>
      <c r="K46">
        <v>640</v>
      </c>
      <c r="L46">
        <v>520</v>
      </c>
      <c r="M46">
        <v>280</v>
      </c>
      <c r="N46">
        <v>135</v>
      </c>
      <c r="O46">
        <v>415</v>
      </c>
      <c r="P46">
        <v>295</v>
      </c>
      <c r="Q46">
        <v>310</v>
      </c>
      <c r="R46">
        <v>510</v>
      </c>
      <c r="S46">
        <v>1875</v>
      </c>
      <c r="T46">
        <v>340</v>
      </c>
      <c r="U46">
        <v>395</v>
      </c>
      <c r="V46">
        <v>490</v>
      </c>
      <c r="W46">
        <v>345</v>
      </c>
      <c r="X46">
        <v>425</v>
      </c>
      <c r="Y46">
        <v>715</v>
      </c>
      <c r="Z46">
        <v>420</v>
      </c>
      <c r="AA46">
        <v>810</v>
      </c>
      <c r="AB46">
        <v>1545</v>
      </c>
      <c r="AC46">
        <v>70</v>
      </c>
      <c r="AD46">
        <v>560</v>
      </c>
      <c r="AE46">
        <v>425</v>
      </c>
      <c r="AF46">
        <v>20</v>
      </c>
      <c r="AG46">
        <v>245</v>
      </c>
      <c r="AH46">
        <v>785</v>
      </c>
      <c r="AI46">
        <v>40</v>
      </c>
      <c r="AJ46">
        <v>350</v>
      </c>
      <c r="AK46">
        <v>260</v>
      </c>
      <c r="AL46">
        <v>300</v>
      </c>
      <c r="AM46">
        <v>180</v>
      </c>
      <c r="AN46">
        <v>395</v>
      </c>
      <c r="AO46">
        <v>350</v>
      </c>
      <c r="AP46">
        <v>315</v>
      </c>
      <c r="AQ46">
        <v>595</v>
      </c>
      <c r="AR46">
        <v>30</v>
      </c>
      <c r="AS46">
        <v>285</v>
      </c>
      <c r="AT46">
        <v>300</v>
      </c>
      <c r="AU46">
        <v>550</v>
      </c>
      <c r="AV46">
        <v>470</v>
      </c>
      <c r="AW46">
        <v>485</v>
      </c>
      <c r="AX46">
        <v>565</v>
      </c>
      <c r="AY46">
        <v>220</v>
      </c>
      <c r="AZ46">
        <v>175</v>
      </c>
      <c r="BA46">
        <v>1730</v>
      </c>
      <c r="BB46">
        <v>240</v>
      </c>
      <c r="BC46">
        <v>550</v>
      </c>
      <c r="BD46">
        <v>600</v>
      </c>
      <c r="BE46">
        <v>285</v>
      </c>
      <c r="BF46">
        <v>1700</v>
      </c>
      <c r="BG46">
        <v>875</v>
      </c>
      <c r="BH46">
        <v>215</v>
      </c>
      <c r="BI46">
        <v>405</v>
      </c>
      <c r="BJ46">
        <v>935</v>
      </c>
      <c r="BK46">
        <v>280</v>
      </c>
      <c r="BL46">
        <v>120</v>
      </c>
      <c r="BM46">
        <v>580</v>
      </c>
      <c r="BN46">
        <v>1365</v>
      </c>
      <c r="BO46">
        <v>480</v>
      </c>
      <c r="BP46">
        <v>175</v>
      </c>
      <c r="BQ46">
        <v>165</v>
      </c>
      <c r="BR46">
        <v>180</v>
      </c>
      <c r="BS46">
        <v>165</v>
      </c>
      <c r="BT46">
        <v>185</v>
      </c>
      <c r="BU46">
        <v>2050</v>
      </c>
      <c r="BV46">
        <v>960</v>
      </c>
      <c r="BW46">
        <v>225</v>
      </c>
      <c r="BX46">
        <v>460</v>
      </c>
      <c r="BY46">
        <v>420</v>
      </c>
      <c r="BZ46">
        <v>90</v>
      </c>
      <c r="CA46">
        <v>1820</v>
      </c>
      <c r="CB46">
        <v>410</v>
      </c>
      <c r="CC46">
        <v>1370</v>
      </c>
      <c r="CD46">
        <v>1375</v>
      </c>
      <c r="CE46">
        <v>270</v>
      </c>
      <c r="CF46">
        <v>1395</v>
      </c>
      <c r="CG46">
        <v>40</v>
      </c>
      <c r="CH46">
        <v>170</v>
      </c>
      <c r="CI46">
        <v>465</v>
      </c>
      <c r="CJ46">
        <v>330</v>
      </c>
      <c r="CK46">
        <v>465</v>
      </c>
      <c r="CL46">
        <v>220</v>
      </c>
      <c r="CM46">
        <v>100</v>
      </c>
      <c r="CN46">
        <v>5</v>
      </c>
      <c r="CO46">
        <v>135</v>
      </c>
      <c r="CP46">
        <v>1850</v>
      </c>
      <c r="CQ46">
        <v>80</v>
      </c>
      <c r="CR46">
        <v>185</v>
      </c>
      <c r="CS46">
        <v>335</v>
      </c>
      <c r="CT46">
        <v>85</v>
      </c>
      <c r="CU46">
        <v>220</v>
      </c>
      <c r="CV46">
        <v>390</v>
      </c>
      <c r="CW46">
        <v>90</v>
      </c>
      <c r="CX46">
        <v>280</v>
      </c>
      <c r="CY46">
        <v>440</v>
      </c>
      <c r="CZ46">
        <v>35</v>
      </c>
      <c r="DA46">
        <v>70</v>
      </c>
      <c r="DB46">
        <v>105</v>
      </c>
      <c r="DC46">
        <v>460</v>
      </c>
      <c r="DD46">
        <v>105</v>
      </c>
      <c r="DE46">
        <v>245</v>
      </c>
      <c r="DF46">
        <v>205</v>
      </c>
      <c r="DG46">
        <v>135</v>
      </c>
      <c r="DH46">
        <v>200</v>
      </c>
      <c r="DI46">
        <v>20</v>
      </c>
      <c r="DJ46">
        <v>115</v>
      </c>
      <c r="DK46">
        <v>360</v>
      </c>
      <c r="DL46">
        <v>335</v>
      </c>
      <c r="DM46">
        <v>680</v>
      </c>
      <c r="DN46">
        <v>735</v>
      </c>
      <c r="DO46">
        <v>105</v>
      </c>
      <c r="DP46">
        <v>430</v>
      </c>
      <c r="DQ46">
        <v>55</v>
      </c>
      <c r="DR46">
        <v>335</v>
      </c>
      <c r="DS46">
        <v>135</v>
      </c>
      <c r="DT46">
        <v>260</v>
      </c>
      <c r="DU46">
        <v>640</v>
      </c>
      <c r="DV46">
        <v>110</v>
      </c>
      <c r="DW46">
        <v>115</v>
      </c>
      <c r="DX46">
        <v>110</v>
      </c>
      <c r="DY46">
        <v>225</v>
      </c>
      <c r="DZ46">
        <v>430</v>
      </c>
      <c r="EA46">
        <v>420</v>
      </c>
      <c r="EB46">
        <v>120</v>
      </c>
      <c r="EC46">
        <v>155</v>
      </c>
      <c r="ED46">
        <v>535</v>
      </c>
      <c r="EE46">
        <v>1380</v>
      </c>
      <c r="EF46">
        <v>1550</v>
      </c>
      <c r="EG46">
        <v>175</v>
      </c>
      <c r="EH46">
        <v>505</v>
      </c>
      <c r="EI46">
        <v>200</v>
      </c>
      <c r="EJ46">
        <v>2420</v>
      </c>
      <c r="EK46">
        <v>510</v>
      </c>
      <c r="EL46">
        <v>465</v>
      </c>
      <c r="EM46">
        <v>405</v>
      </c>
      <c r="EN46">
        <v>655</v>
      </c>
      <c r="EO46">
        <v>420</v>
      </c>
      <c r="EP46">
        <v>225</v>
      </c>
      <c r="EQ46">
        <v>1560</v>
      </c>
      <c r="ER46">
        <v>230</v>
      </c>
      <c r="ES46">
        <v>445</v>
      </c>
      <c r="ET46">
        <v>2830</v>
      </c>
      <c r="EU46">
        <v>65</v>
      </c>
      <c r="EV46">
        <v>0</v>
      </c>
      <c r="EW46">
        <v>250</v>
      </c>
      <c r="EX46">
        <v>890</v>
      </c>
      <c r="EY46">
        <v>340</v>
      </c>
      <c r="EZ46">
        <v>400</v>
      </c>
      <c r="FA46">
        <v>1115</v>
      </c>
      <c r="FB46">
        <v>470</v>
      </c>
      <c r="FC46">
        <v>315</v>
      </c>
    </row>
    <row r="47" spans="1:159" x14ac:dyDescent="0.2">
      <c r="A47">
        <v>7520707</v>
      </c>
      <c r="B47">
        <v>2016</v>
      </c>
      <c r="C47" t="s">
        <v>212</v>
      </c>
      <c r="D47" t="s">
        <v>712</v>
      </c>
      <c r="E47" t="s">
        <v>711</v>
      </c>
      <c r="F47" t="s">
        <v>705</v>
      </c>
      <c r="G47" t="s">
        <v>701</v>
      </c>
      <c r="H47">
        <v>125</v>
      </c>
      <c r="I47">
        <v>160</v>
      </c>
      <c r="J47">
        <v>75</v>
      </c>
      <c r="K47">
        <v>115</v>
      </c>
      <c r="L47">
        <v>65</v>
      </c>
      <c r="M47">
        <v>300</v>
      </c>
      <c r="N47">
        <v>90</v>
      </c>
      <c r="O47">
        <v>40</v>
      </c>
      <c r="P47">
        <v>50</v>
      </c>
      <c r="Q47">
        <v>25</v>
      </c>
      <c r="R47">
        <v>35</v>
      </c>
      <c r="S47">
        <v>240</v>
      </c>
      <c r="T47">
        <v>50</v>
      </c>
      <c r="U47">
        <v>80</v>
      </c>
      <c r="V47">
        <v>135</v>
      </c>
      <c r="W47">
        <v>75</v>
      </c>
      <c r="X47">
        <v>205</v>
      </c>
      <c r="Y47">
        <v>180</v>
      </c>
      <c r="Z47">
        <v>55</v>
      </c>
      <c r="AA47">
        <v>105</v>
      </c>
      <c r="AB47">
        <v>200</v>
      </c>
      <c r="AC47">
        <v>105</v>
      </c>
      <c r="AD47">
        <v>135</v>
      </c>
      <c r="AE47">
        <v>80</v>
      </c>
      <c r="AF47">
        <v>45</v>
      </c>
      <c r="AG47">
        <v>30</v>
      </c>
      <c r="AH47">
        <v>200</v>
      </c>
      <c r="AI47">
        <v>50</v>
      </c>
      <c r="AJ47">
        <v>120</v>
      </c>
      <c r="AK47">
        <v>45</v>
      </c>
      <c r="AL47">
        <v>170</v>
      </c>
      <c r="AM47">
        <v>75</v>
      </c>
      <c r="AN47">
        <v>75</v>
      </c>
      <c r="AO47">
        <v>90</v>
      </c>
      <c r="AP47">
        <v>70</v>
      </c>
      <c r="AQ47">
        <v>65</v>
      </c>
      <c r="AR47">
        <v>50</v>
      </c>
      <c r="AS47">
        <v>90</v>
      </c>
      <c r="AT47">
        <v>70</v>
      </c>
      <c r="AU47">
        <v>220</v>
      </c>
      <c r="AV47">
        <v>90</v>
      </c>
      <c r="AW47">
        <v>60</v>
      </c>
      <c r="AX47">
        <v>135</v>
      </c>
      <c r="AY47">
        <v>40</v>
      </c>
      <c r="AZ47">
        <v>45</v>
      </c>
      <c r="BA47">
        <v>400</v>
      </c>
      <c r="BB47">
        <v>50</v>
      </c>
      <c r="BC47">
        <v>55</v>
      </c>
      <c r="BD47">
        <v>120</v>
      </c>
      <c r="BE47">
        <v>70</v>
      </c>
      <c r="BF47">
        <v>175</v>
      </c>
      <c r="BG47">
        <v>290</v>
      </c>
      <c r="BH47">
        <v>70</v>
      </c>
      <c r="BI47">
        <v>135</v>
      </c>
      <c r="BJ47">
        <v>85</v>
      </c>
      <c r="BK47">
        <v>60</v>
      </c>
      <c r="BL47">
        <v>85</v>
      </c>
      <c r="BM47">
        <v>65</v>
      </c>
      <c r="BN47">
        <v>200</v>
      </c>
      <c r="BO47">
        <v>125</v>
      </c>
      <c r="BP47">
        <v>65</v>
      </c>
      <c r="BQ47">
        <v>135</v>
      </c>
      <c r="BR47">
        <v>80</v>
      </c>
      <c r="BS47">
        <v>45</v>
      </c>
      <c r="BT47">
        <v>220</v>
      </c>
      <c r="BU47">
        <v>175</v>
      </c>
      <c r="BV47">
        <v>245</v>
      </c>
      <c r="BW47">
        <v>105</v>
      </c>
      <c r="BX47">
        <v>140</v>
      </c>
      <c r="BY47">
        <v>140</v>
      </c>
      <c r="BZ47">
        <v>0</v>
      </c>
      <c r="CA47">
        <v>185</v>
      </c>
      <c r="CB47">
        <v>95</v>
      </c>
      <c r="CC47">
        <v>330</v>
      </c>
      <c r="CD47">
        <v>285</v>
      </c>
      <c r="CE47">
        <v>185</v>
      </c>
      <c r="CF47">
        <v>200</v>
      </c>
      <c r="CG47">
        <v>40</v>
      </c>
      <c r="CH47">
        <v>90</v>
      </c>
      <c r="CI47">
        <v>30</v>
      </c>
      <c r="CJ47">
        <v>35</v>
      </c>
      <c r="CK47">
        <v>45</v>
      </c>
      <c r="CL47">
        <v>35</v>
      </c>
      <c r="CM47">
        <v>30</v>
      </c>
      <c r="CN47">
        <v>25</v>
      </c>
      <c r="CO47">
        <v>30</v>
      </c>
      <c r="CP47">
        <v>450</v>
      </c>
      <c r="CQ47">
        <v>85</v>
      </c>
      <c r="CR47">
        <v>40</v>
      </c>
      <c r="CS47">
        <v>160</v>
      </c>
      <c r="CT47">
        <v>25</v>
      </c>
      <c r="CU47">
        <v>40</v>
      </c>
      <c r="CV47">
        <v>50</v>
      </c>
      <c r="CW47">
        <v>45</v>
      </c>
      <c r="CX47">
        <v>70</v>
      </c>
      <c r="CY47">
        <v>40</v>
      </c>
      <c r="CZ47">
        <v>20</v>
      </c>
      <c r="DA47">
        <v>60</v>
      </c>
      <c r="DB47">
        <v>45</v>
      </c>
      <c r="DC47">
        <v>55</v>
      </c>
      <c r="DD47">
        <v>70</v>
      </c>
      <c r="DE47">
        <v>50</v>
      </c>
      <c r="DF47">
        <v>60</v>
      </c>
      <c r="DG47">
        <v>115</v>
      </c>
      <c r="DH47">
        <v>55</v>
      </c>
      <c r="DI47">
        <v>0</v>
      </c>
      <c r="DJ47">
        <v>40</v>
      </c>
      <c r="DK47">
        <v>115</v>
      </c>
      <c r="DL47">
        <v>50</v>
      </c>
      <c r="DM47">
        <v>35</v>
      </c>
      <c r="DN47">
        <v>80</v>
      </c>
      <c r="DO47">
        <v>130</v>
      </c>
      <c r="DP47">
        <v>80</v>
      </c>
      <c r="DQ47">
        <v>45</v>
      </c>
      <c r="DR47">
        <v>65</v>
      </c>
      <c r="DS47">
        <v>50</v>
      </c>
      <c r="DT47">
        <v>60</v>
      </c>
      <c r="DU47">
        <v>65</v>
      </c>
      <c r="DV47">
        <v>55</v>
      </c>
      <c r="DW47">
        <v>45</v>
      </c>
      <c r="DX47">
        <v>50</v>
      </c>
      <c r="DY47">
        <v>70</v>
      </c>
      <c r="DZ47">
        <v>60</v>
      </c>
      <c r="EA47">
        <v>70</v>
      </c>
      <c r="EB47">
        <v>100</v>
      </c>
      <c r="EC47">
        <v>85</v>
      </c>
      <c r="ED47">
        <v>50</v>
      </c>
      <c r="EE47">
        <v>580</v>
      </c>
      <c r="EF47">
        <v>220</v>
      </c>
      <c r="EG47">
        <v>65</v>
      </c>
      <c r="EH47">
        <v>45</v>
      </c>
      <c r="EI47">
        <v>10</v>
      </c>
      <c r="EJ47">
        <v>225</v>
      </c>
      <c r="EK47">
        <v>80</v>
      </c>
      <c r="EL47">
        <v>90</v>
      </c>
      <c r="EM47">
        <v>160</v>
      </c>
      <c r="EN47">
        <v>100</v>
      </c>
      <c r="EO47">
        <v>90</v>
      </c>
      <c r="EP47">
        <v>70</v>
      </c>
      <c r="EQ47">
        <v>350</v>
      </c>
      <c r="ER47">
        <v>45</v>
      </c>
      <c r="ES47">
        <v>145</v>
      </c>
      <c r="ET47">
        <v>180</v>
      </c>
      <c r="EU47">
        <v>155</v>
      </c>
      <c r="EV47">
        <v>0</v>
      </c>
      <c r="EW47">
        <v>50</v>
      </c>
      <c r="EX47">
        <v>165</v>
      </c>
      <c r="EY47">
        <v>85</v>
      </c>
      <c r="EZ47">
        <v>135</v>
      </c>
      <c r="FA47">
        <v>320</v>
      </c>
      <c r="FB47">
        <v>85</v>
      </c>
      <c r="FC47">
        <v>55</v>
      </c>
    </row>
    <row r="48" spans="1:159" x14ac:dyDescent="0.2">
      <c r="A48">
        <v>7520807</v>
      </c>
      <c r="B48">
        <v>2016</v>
      </c>
      <c r="C48" t="s">
        <v>212</v>
      </c>
      <c r="D48" t="s">
        <v>712</v>
      </c>
      <c r="E48" t="s">
        <v>711</v>
      </c>
      <c r="F48" t="s">
        <v>705</v>
      </c>
      <c r="G48" t="s">
        <v>701</v>
      </c>
      <c r="H48">
        <v>485</v>
      </c>
      <c r="I48">
        <v>635</v>
      </c>
      <c r="J48">
        <v>485</v>
      </c>
      <c r="K48">
        <v>270</v>
      </c>
      <c r="L48">
        <v>340</v>
      </c>
      <c r="M48">
        <v>120</v>
      </c>
      <c r="N48">
        <v>220</v>
      </c>
      <c r="O48">
        <v>65</v>
      </c>
      <c r="P48">
        <v>260</v>
      </c>
      <c r="Q48">
        <v>270</v>
      </c>
      <c r="R48">
        <v>145</v>
      </c>
      <c r="S48">
        <v>320</v>
      </c>
      <c r="T48">
        <v>105</v>
      </c>
      <c r="U48">
        <v>170</v>
      </c>
      <c r="V48">
        <v>370</v>
      </c>
      <c r="W48">
        <v>220</v>
      </c>
      <c r="X48">
        <v>670</v>
      </c>
      <c r="Y48">
        <v>25</v>
      </c>
      <c r="Z48">
        <v>75</v>
      </c>
      <c r="AA48">
        <v>1030</v>
      </c>
      <c r="AB48">
        <v>360</v>
      </c>
      <c r="AC48">
        <v>235</v>
      </c>
      <c r="AD48">
        <v>185</v>
      </c>
      <c r="AE48">
        <v>235</v>
      </c>
      <c r="AF48">
        <v>45</v>
      </c>
      <c r="AG48">
        <v>120</v>
      </c>
      <c r="AH48">
        <v>405</v>
      </c>
      <c r="AI48">
        <v>145</v>
      </c>
      <c r="AJ48">
        <v>295</v>
      </c>
      <c r="AK48">
        <v>280</v>
      </c>
      <c r="AL48">
        <v>1410</v>
      </c>
      <c r="AM48">
        <v>255</v>
      </c>
      <c r="AN48">
        <v>140</v>
      </c>
      <c r="AO48">
        <v>370</v>
      </c>
      <c r="AP48">
        <v>230</v>
      </c>
      <c r="AQ48">
        <v>205</v>
      </c>
      <c r="AR48">
        <v>285</v>
      </c>
      <c r="AS48">
        <v>870</v>
      </c>
      <c r="AT48">
        <v>130</v>
      </c>
      <c r="AU48">
        <v>375</v>
      </c>
      <c r="AV48">
        <v>345</v>
      </c>
      <c r="AW48">
        <v>125</v>
      </c>
      <c r="AX48">
        <v>375</v>
      </c>
      <c r="AY48">
        <v>85</v>
      </c>
      <c r="AZ48">
        <v>400</v>
      </c>
      <c r="BA48">
        <v>775</v>
      </c>
      <c r="BB48">
        <v>85</v>
      </c>
      <c r="BC48">
        <v>180</v>
      </c>
      <c r="BD48">
        <v>560</v>
      </c>
      <c r="BE48">
        <v>340</v>
      </c>
      <c r="BF48">
        <v>365</v>
      </c>
      <c r="BG48">
        <v>475</v>
      </c>
      <c r="BH48">
        <v>340</v>
      </c>
      <c r="BI48">
        <v>145</v>
      </c>
      <c r="BJ48">
        <v>50</v>
      </c>
      <c r="BK48">
        <v>180</v>
      </c>
      <c r="BL48">
        <v>210</v>
      </c>
      <c r="BM48">
        <v>275</v>
      </c>
      <c r="BN48">
        <v>600</v>
      </c>
      <c r="BO48">
        <v>465</v>
      </c>
      <c r="BP48">
        <v>165</v>
      </c>
      <c r="BQ48">
        <v>395</v>
      </c>
      <c r="BR48">
        <v>145</v>
      </c>
      <c r="BS48">
        <v>95</v>
      </c>
      <c r="BT48">
        <v>325</v>
      </c>
      <c r="BU48">
        <v>145</v>
      </c>
      <c r="BV48">
        <v>275</v>
      </c>
      <c r="BW48">
        <v>210</v>
      </c>
      <c r="BX48">
        <v>875</v>
      </c>
      <c r="BY48">
        <v>585</v>
      </c>
      <c r="BZ48">
        <v>15</v>
      </c>
      <c r="CA48">
        <v>315</v>
      </c>
      <c r="CB48">
        <v>270</v>
      </c>
      <c r="CC48">
        <v>920</v>
      </c>
      <c r="CD48">
        <v>665</v>
      </c>
      <c r="CE48">
        <v>265</v>
      </c>
      <c r="CF48">
        <v>425</v>
      </c>
      <c r="CG48">
        <v>235</v>
      </c>
      <c r="CH48">
        <v>215</v>
      </c>
      <c r="CI48">
        <v>115</v>
      </c>
      <c r="CJ48">
        <v>15</v>
      </c>
      <c r="CK48">
        <v>40</v>
      </c>
      <c r="CL48">
        <v>50</v>
      </c>
      <c r="CM48">
        <v>55</v>
      </c>
      <c r="CN48">
        <v>75</v>
      </c>
      <c r="CO48">
        <v>30</v>
      </c>
      <c r="CP48">
        <v>550</v>
      </c>
      <c r="CQ48">
        <v>65</v>
      </c>
      <c r="CR48">
        <v>90</v>
      </c>
      <c r="CS48">
        <v>300</v>
      </c>
      <c r="CT48">
        <v>65</v>
      </c>
      <c r="CU48">
        <v>180</v>
      </c>
      <c r="CV48">
        <v>135</v>
      </c>
      <c r="CW48">
        <v>310</v>
      </c>
      <c r="CX48">
        <v>120</v>
      </c>
      <c r="CY48">
        <v>300</v>
      </c>
      <c r="CZ48">
        <v>170</v>
      </c>
      <c r="DA48">
        <v>270</v>
      </c>
      <c r="DB48">
        <v>135</v>
      </c>
      <c r="DC48">
        <v>175</v>
      </c>
      <c r="DD48">
        <v>210</v>
      </c>
      <c r="DE48">
        <v>180</v>
      </c>
      <c r="DF48">
        <v>70</v>
      </c>
      <c r="DG48">
        <v>235</v>
      </c>
      <c r="DH48">
        <v>245</v>
      </c>
      <c r="DI48">
        <v>15</v>
      </c>
      <c r="DJ48">
        <v>90</v>
      </c>
      <c r="DK48">
        <v>260</v>
      </c>
      <c r="DL48">
        <v>125</v>
      </c>
      <c r="DM48">
        <v>25</v>
      </c>
      <c r="DN48">
        <v>95</v>
      </c>
      <c r="DO48">
        <v>280</v>
      </c>
      <c r="DP48">
        <v>165</v>
      </c>
      <c r="DQ48">
        <v>70</v>
      </c>
      <c r="DR48">
        <v>75</v>
      </c>
      <c r="DS48">
        <v>60</v>
      </c>
      <c r="DT48">
        <v>25</v>
      </c>
      <c r="DU48">
        <v>60</v>
      </c>
      <c r="DV48">
        <v>115</v>
      </c>
      <c r="DW48">
        <v>130</v>
      </c>
      <c r="DX48">
        <v>100</v>
      </c>
      <c r="DY48">
        <v>130</v>
      </c>
      <c r="DZ48">
        <v>85</v>
      </c>
      <c r="EA48">
        <v>30</v>
      </c>
      <c r="EB48">
        <v>80</v>
      </c>
      <c r="EC48">
        <v>485</v>
      </c>
      <c r="ED48">
        <v>115</v>
      </c>
      <c r="EE48">
        <v>470</v>
      </c>
      <c r="EF48">
        <v>380</v>
      </c>
      <c r="EG48">
        <v>100</v>
      </c>
      <c r="EH48">
        <v>120</v>
      </c>
      <c r="EI48">
        <v>60</v>
      </c>
      <c r="EJ48">
        <v>355</v>
      </c>
      <c r="EK48">
        <v>50</v>
      </c>
      <c r="EL48">
        <v>200</v>
      </c>
      <c r="EM48">
        <v>985</v>
      </c>
      <c r="EN48">
        <v>125</v>
      </c>
      <c r="EO48">
        <v>480</v>
      </c>
      <c r="EP48">
        <v>70</v>
      </c>
      <c r="EQ48">
        <v>415</v>
      </c>
      <c r="ER48">
        <v>105</v>
      </c>
      <c r="ES48">
        <v>200</v>
      </c>
      <c r="ET48">
        <v>45</v>
      </c>
      <c r="EU48">
        <v>370</v>
      </c>
      <c r="EV48">
        <v>10</v>
      </c>
      <c r="EW48">
        <v>285</v>
      </c>
      <c r="EX48">
        <v>325</v>
      </c>
      <c r="EY48">
        <v>175</v>
      </c>
      <c r="EZ48">
        <v>290</v>
      </c>
      <c r="FA48">
        <v>750</v>
      </c>
      <c r="FB48">
        <v>160</v>
      </c>
      <c r="FC48">
        <v>160</v>
      </c>
    </row>
    <row r="49" spans="1:159" x14ac:dyDescent="0.2">
      <c r="A49">
        <v>7520907</v>
      </c>
      <c r="B49">
        <v>2016</v>
      </c>
      <c r="C49" t="s">
        <v>212</v>
      </c>
      <c r="D49" t="s">
        <v>712</v>
      </c>
      <c r="E49" t="s">
        <v>711</v>
      </c>
      <c r="F49" t="s">
        <v>705</v>
      </c>
      <c r="G49" t="s">
        <v>701</v>
      </c>
      <c r="H49">
        <v>10</v>
      </c>
      <c r="I49">
        <v>0</v>
      </c>
      <c r="J49">
        <v>5</v>
      </c>
      <c r="K49">
        <v>5</v>
      </c>
      <c r="L49">
        <v>5</v>
      </c>
      <c r="M49">
        <v>0</v>
      </c>
      <c r="N49">
        <v>0</v>
      </c>
      <c r="O49">
        <v>5</v>
      </c>
      <c r="P49">
        <v>0</v>
      </c>
      <c r="Q49">
        <v>0</v>
      </c>
      <c r="R49">
        <v>0</v>
      </c>
      <c r="S49">
        <v>5</v>
      </c>
      <c r="T49">
        <v>0</v>
      </c>
      <c r="U49">
        <v>0</v>
      </c>
      <c r="V49">
        <v>0</v>
      </c>
      <c r="W49">
        <v>0</v>
      </c>
      <c r="X49">
        <v>5</v>
      </c>
      <c r="Y49">
        <v>0</v>
      </c>
      <c r="Z49">
        <v>0</v>
      </c>
      <c r="AA49">
        <v>0</v>
      </c>
      <c r="AB49">
        <v>5</v>
      </c>
      <c r="AC49">
        <v>0</v>
      </c>
      <c r="AD49">
        <v>5</v>
      </c>
      <c r="AE49">
        <v>5</v>
      </c>
      <c r="AF49">
        <v>0</v>
      </c>
      <c r="AG49">
        <v>0</v>
      </c>
      <c r="AH49">
        <v>10</v>
      </c>
      <c r="AI49">
        <v>0</v>
      </c>
      <c r="AJ49">
        <v>5</v>
      </c>
      <c r="AK49">
        <v>0</v>
      </c>
      <c r="AL49">
        <v>5</v>
      </c>
      <c r="AM49">
        <v>0</v>
      </c>
      <c r="AN49">
        <v>0</v>
      </c>
      <c r="AO49">
        <v>5</v>
      </c>
      <c r="AP49">
        <v>5</v>
      </c>
      <c r="AQ49">
        <v>0</v>
      </c>
      <c r="AR49">
        <v>0</v>
      </c>
      <c r="AS49">
        <v>5</v>
      </c>
      <c r="AT49">
        <v>5</v>
      </c>
      <c r="AU49">
        <v>5</v>
      </c>
      <c r="AV49">
        <v>5</v>
      </c>
      <c r="AW49">
        <v>0</v>
      </c>
      <c r="AX49">
        <v>5</v>
      </c>
      <c r="AY49">
        <v>5</v>
      </c>
      <c r="AZ49">
        <v>5</v>
      </c>
      <c r="BA49">
        <v>25</v>
      </c>
      <c r="BB49">
        <v>5</v>
      </c>
      <c r="BC49">
        <v>0</v>
      </c>
      <c r="BD49">
        <v>10</v>
      </c>
      <c r="BE49">
        <v>0</v>
      </c>
      <c r="BF49">
        <v>5</v>
      </c>
      <c r="BG49">
        <v>5</v>
      </c>
      <c r="BH49">
        <v>5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5</v>
      </c>
      <c r="BW49">
        <v>5</v>
      </c>
      <c r="BX49">
        <v>5</v>
      </c>
      <c r="BY49">
        <v>20</v>
      </c>
      <c r="BZ49">
        <v>0</v>
      </c>
      <c r="CA49">
        <v>5</v>
      </c>
      <c r="CB49">
        <v>10</v>
      </c>
      <c r="CC49">
        <v>5</v>
      </c>
      <c r="CD49">
        <v>20</v>
      </c>
      <c r="CE49">
        <v>5</v>
      </c>
      <c r="CF49">
        <v>5</v>
      </c>
      <c r="CG49">
        <v>0</v>
      </c>
      <c r="CH49">
        <v>5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10</v>
      </c>
      <c r="CQ49">
        <v>5</v>
      </c>
      <c r="CR49">
        <v>0</v>
      </c>
      <c r="CS49">
        <v>5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30</v>
      </c>
      <c r="DC49">
        <v>0</v>
      </c>
      <c r="DD49">
        <v>0</v>
      </c>
      <c r="DE49">
        <v>5</v>
      </c>
      <c r="DF49">
        <v>5</v>
      </c>
      <c r="DG49">
        <v>0</v>
      </c>
      <c r="DH49">
        <v>0</v>
      </c>
      <c r="DI49">
        <v>0</v>
      </c>
      <c r="DJ49">
        <v>0</v>
      </c>
      <c r="DK49">
        <v>5</v>
      </c>
      <c r="DL49">
        <v>0</v>
      </c>
      <c r="DM49">
        <v>0</v>
      </c>
      <c r="DN49">
        <v>0</v>
      </c>
      <c r="DO49">
        <v>0</v>
      </c>
      <c r="DP49">
        <v>5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5</v>
      </c>
      <c r="DW49">
        <v>5</v>
      </c>
      <c r="DX49">
        <v>0</v>
      </c>
      <c r="DY49">
        <v>0</v>
      </c>
      <c r="DZ49">
        <v>5</v>
      </c>
      <c r="EA49">
        <v>0</v>
      </c>
      <c r="EB49">
        <v>5</v>
      </c>
      <c r="EC49">
        <v>0</v>
      </c>
      <c r="ED49">
        <v>0</v>
      </c>
      <c r="EE49">
        <v>10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5</v>
      </c>
      <c r="EL49">
        <v>15</v>
      </c>
      <c r="EM49">
        <v>15</v>
      </c>
      <c r="EN49">
        <v>0</v>
      </c>
      <c r="EO49">
        <v>10</v>
      </c>
      <c r="EP49">
        <v>0</v>
      </c>
      <c r="EQ49">
        <v>0</v>
      </c>
      <c r="ER49">
        <v>0</v>
      </c>
      <c r="ES49">
        <v>15</v>
      </c>
      <c r="ET49">
        <v>0</v>
      </c>
      <c r="EU49">
        <v>0</v>
      </c>
      <c r="EV49">
        <v>0</v>
      </c>
      <c r="EW49">
        <v>0</v>
      </c>
      <c r="EX49">
        <v>5</v>
      </c>
      <c r="EY49">
        <v>0</v>
      </c>
      <c r="EZ49">
        <v>5</v>
      </c>
      <c r="FA49">
        <v>10</v>
      </c>
      <c r="FB49">
        <v>5</v>
      </c>
      <c r="FC49">
        <v>0</v>
      </c>
    </row>
    <row r="50" spans="1:159" x14ac:dyDescent="0.2">
      <c r="A50">
        <v>7521007</v>
      </c>
      <c r="B50">
        <v>2016</v>
      </c>
      <c r="C50" t="s">
        <v>212</v>
      </c>
      <c r="D50" t="s">
        <v>712</v>
      </c>
      <c r="E50" t="s">
        <v>711</v>
      </c>
      <c r="F50" t="s">
        <v>705</v>
      </c>
      <c r="G50" t="s">
        <v>701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5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5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25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</row>
    <row r="51" spans="1:159" x14ac:dyDescent="0.2">
      <c r="A51">
        <v>7521107</v>
      </c>
      <c r="B51">
        <v>2016</v>
      </c>
      <c r="C51" t="s">
        <v>212</v>
      </c>
      <c r="D51" t="s">
        <v>712</v>
      </c>
      <c r="E51" t="s">
        <v>711</v>
      </c>
      <c r="F51" t="s">
        <v>705</v>
      </c>
      <c r="G51" t="s">
        <v>701</v>
      </c>
      <c r="H51">
        <v>95</v>
      </c>
      <c r="I51">
        <v>0</v>
      </c>
      <c r="J51">
        <v>35</v>
      </c>
      <c r="K51">
        <v>335</v>
      </c>
      <c r="L51">
        <v>10</v>
      </c>
      <c r="M51">
        <v>15</v>
      </c>
      <c r="N51">
        <v>5</v>
      </c>
      <c r="O51">
        <v>60</v>
      </c>
      <c r="P51">
        <v>5</v>
      </c>
      <c r="Q51">
        <v>0</v>
      </c>
      <c r="R51">
        <v>25</v>
      </c>
      <c r="S51">
        <v>45</v>
      </c>
      <c r="T51">
        <v>15</v>
      </c>
      <c r="U51">
        <v>50</v>
      </c>
      <c r="V51">
        <v>140</v>
      </c>
      <c r="W51">
        <v>25</v>
      </c>
      <c r="X51">
        <v>80</v>
      </c>
      <c r="Y51">
        <v>0</v>
      </c>
      <c r="Z51">
        <v>60</v>
      </c>
      <c r="AA51">
        <v>60</v>
      </c>
      <c r="AB51">
        <v>165</v>
      </c>
      <c r="AC51">
        <v>15</v>
      </c>
      <c r="AD51">
        <v>5</v>
      </c>
      <c r="AE51">
        <v>25</v>
      </c>
      <c r="AF51">
        <v>25</v>
      </c>
      <c r="AG51">
        <v>5</v>
      </c>
      <c r="AH51">
        <v>210</v>
      </c>
      <c r="AI51">
        <v>75</v>
      </c>
      <c r="AJ51">
        <v>200</v>
      </c>
      <c r="AK51">
        <v>125</v>
      </c>
      <c r="AL51">
        <v>45</v>
      </c>
      <c r="AM51">
        <v>5</v>
      </c>
      <c r="AN51">
        <v>20</v>
      </c>
      <c r="AO51">
        <v>70</v>
      </c>
      <c r="AP51">
        <v>90</v>
      </c>
      <c r="AQ51">
        <v>45</v>
      </c>
      <c r="AR51">
        <v>50</v>
      </c>
      <c r="AS51">
        <v>35</v>
      </c>
      <c r="AT51">
        <v>10</v>
      </c>
      <c r="AU51">
        <v>25</v>
      </c>
      <c r="AV51">
        <v>55</v>
      </c>
      <c r="AW51">
        <v>10</v>
      </c>
      <c r="AX51">
        <v>55</v>
      </c>
      <c r="AY51">
        <v>40</v>
      </c>
      <c r="AZ51">
        <v>45</v>
      </c>
      <c r="BA51">
        <v>95</v>
      </c>
      <c r="BB51">
        <v>30</v>
      </c>
      <c r="BC51">
        <v>5</v>
      </c>
      <c r="BD51">
        <v>55</v>
      </c>
      <c r="BE51">
        <v>320</v>
      </c>
      <c r="BF51">
        <v>75</v>
      </c>
      <c r="BG51">
        <v>385</v>
      </c>
      <c r="BH51">
        <v>45</v>
      </c>
      <c r="BI51">
        <v>110</v>
      </c>
      <c r="BJ51">
        <v>20</v>
      </c>
      <c r="BK51">
        <v>50</v>
      </c>
      <c r="BL51">
        <v>35</v>
      </c>
      <c r="BM51">
        <v>130</v>
      </c>
      <c r="BN51">
        <v>80</v>
      </c>
      <c r="BO51">
        <v>60</v>
      </c>
      <c r="BP51">
        <v>5</v>
      </c>
      <c r="BQ51">
        <v>55</v>
      </c>
      <c r="BR51">
        <v>25</v>
      </c>
      <c r="BS51">
        <v>15</v>
      </c>
      <c r="BT51">
        <v>260</v>
      </c>
      <c r="BU51">
        <v>140</v>
      </c>
      <c r="BV51">
        <v>310</v>
      </c>
      <c r="BW51">
        <v>45</v>
      </c>
      <c r="BX51">
        <v>60</v>
      </c>
      <c r="BY51">
        <v>145</v>
      </c>
      <c r="BZ51">
        <v>10</v>
      </c>
      <c r="CA51">
        <v>80</v>
      </c>
      <c r="CB51">
        <v>270</v>
      </c>
      <c r="CC51">
        <v>235</v>
      </c>
      <c r="CD51">
        <v>150</v>
      </c>
      <c r="CE51">
        <v>30</v>
      </c>
      <c r="CF51">
        <v>110</v>
      </c>
      <c r="CG51">
        <v>95</v>
      </c>
      <c r="CH51">
        <v>100</v>
      </c>
      <c r="CI51">
        <v>10</v>
      </c>
      <c r="CJ51">
        <v>0</v>
      </c>
      <c r="CK51">
        <v>0</v>
      </c>
      <c r="CL51">
        <v>0</v>
      </c>
      <c r="CM51">
        <v>20</v>
      </c>
      <c r="CN51">
        <v>35</v>
      </c>
      <c r="CO51">
        <v>0</v>
      </c>
      <c r="CP51">
        <v>45</v>
      </c>
      <c r="CQ51">
        <v>0</v>
      </c>
      <c r="CR51">
        <v>25</v>
      </c>
      <c r="CS51">
        <v>675</v>
      </c>
      <c r="CT51">
        <v>5</v>
      </c>
      <c r="CU51">
        <v>105</v>
      </c>
      <c r="CV51">
        <v>75</v>
      </c>
      <c r="CW51">
        <v>0</v>
      </c>
      <c r="CX51">
        <v>75</v>
      </c>
      <c r="CY51">
        <v>5</v>
      </c>
      <c r="CZ51">
        <v>30</v>
      </c>
      <c r="DA51">
        <v>30</v>
      </c>
      <c r="DB51">
        <v>0</v>
      </c>
      <c r="DC51">
        <v>10</v>
      </c>
      <c r="DD51">
        <v>70</v>
      </c>
      <c r="DE51">
        <v>110</v>
      </c>
      <c r="DF51">
        <v>45</v>
      </c>
      <c r="DG51">
        <v>35</v>
      </c>
      <c r="DH51">
        <v>0</v>
      </c>
      <c r="DI51">
        <v>0</v>
      </c>
      <c r="DJ51">
        <v>35</v>
      </c>
      <c r="DK51">
        <v>85</v>
      </c>
      <c r="DL51">
        <v>270</v>
      </c>
      <c r="DM51">
        <v>15</v>
      </c>
      <c r="DN51">
        <v>10</v>
      </c>
      <c r="DO51">
        <v>10</v>
      </c>
      <c r="DP51">
        <v>15</v>
      </c>
      <c r="DQ51">
        <v>55</v>
      </c>
      <c r="DR51">
        <v>15</v>
      </c>
      <c r="DS51">
        <v>15</v>
      </c>
      <c r="DT51">
        <v>55</v>
      </c>
      <c r="DU51">
        <v>0</v>
      </c>
      <c r="DV51">
        <v>115</v>
      </c>
      <c r="DW51">
        <v>10</v>
      </c>
      <c r="DX51">
        <v>25</v>
      </c>
      <c r="DY51">
        <v>20</v>
      </c>
      <c r="DZ51">
        <v>40</v>
      </c>
      <c r="EA51">
        <v>0</v>
      </c>
      <c r="EB51">
        <v>0</v>
      </c>
      <c r="EC51">
        <v>5</v>
      </c>
      <c r="ED51">
        <v>5</v>
      </c>
      <c r="EE51">
        <v>400</v>
      </c>
      <c r="EF51">
        <v>50</v>
      </c>
      <c r="EG51">
        <v>265</v>
      </c>
      <c r="EH51">
        <v>5</v>
      </c>
      <c r="EI51">
        <v>10</v>
      </c>
      <c r="EJ51">
        <v>100</v>
      </c>
      <c r="EK51">
        <v>15</v>
      </c>
      <c r="EL51">
        <v>35</v>
      </c>
      <c r="EM51">
        <v>295</v>
      </c>
      <c r="EN51">
        <v>25</v>
      </c>
      <c r="EO51">
        <v>35</v>
      </c>
      <c r="EP51">
        <v>0</v>
      </c>
      <c r="EQ51">
        <v>435</v>
      </c>
      <c r="ER51">
        <v>55</v>
      </c>
      <c r="ES51">
        <v>125</v>
      </c>
      <c r="ET51">
        <v>0</v>
      </c>
      <c r="EU51">
        <v>115</v>
      </c>
      <c r="EV51">
        <v>0</v>
      </c>
      <c r="EW51">
        <v>20</v>
      </c>
      <c r="EX51">
        <v>30</v>
      </c>
      <c r="EY51">
        <v>5</v>
      </c>
      <c r="EZ51">
        <v>70</v>
      </c>
      <c r="FA51">
        <v>695</v>
      </c>
      <c r="FB51">
        <v>35</v>
      </c>
      <c r="FC51">
        <v>45</v>
      </c>
    </row>
    <row r="52" spans="1:159" x14ac:dyDescent="0.2">
      <c r="A52">
        <v>7600107</v>
      </c>
      <c r="B52">
        <v>2016</v>
      </c>
      <c r="C52" t="s">
        <v>213</v>
      </c>
      <c r="D52" t="s">
        <v>710</v>
      </c>
      <c r="E52" t="s">
        <v>711</v>
      </c>
      <c r="F52" t="s">
        <v>705</v>
      </c>
      <c r="G52" t="s">
        <v>701</v>
      </c>
      <c r="H52">
        <v>55</v>
      </c>
      <c r="I52">
        <v>200</v>
      </c>
      <c r="J52">
        <v>20</v>
      </c>
      <c r="K52">
        <v>50</v>
      </c>
      <c r="L52">
        <v>155</v>
      </c>
      <c r="M52">
        <v>10</v>
      </c>
      <c r="N52">
        <v>10</v>
      </c>
      <c r="O52">
        <v>60</v>
      </c>
      <c r="P52">
        <v>55</v>
      </c>
      <c r="Q52">
        <v>15</v>
      </c>
      <c r="R52">
        <v>75</v>
      </c>
      <c r="S52">
        <v>120</v>
      </c>
      <c r="T52">
        <v>0</v>
      </c>
      <c r="U52">
        <v>20</v>
      </c>
      <c r="V52">
        <v>270</v>
      </c>
      <c r="W52">
        <v>20</v>
      </c>
      <c r="X52">
        <v>150</v>
      </c>
      <c r="Y52">
        <v>80</v>
      </c>
      <c r="Z52">
        <v>35</v>
      </c>
      <c r="AA52">
        <v>735</v>
      </c>
      <c r="AB52">
        <v>520</v>
      </c>
      <c r="AC52">
        <v>30</v>
      </c>
      <c r="AD52">
        <v>0</v>
      </c>
      <c r="AE52">
        <v>15</v>
      </c>
      <c r="AF52">
        <v>5</v>
      </c>
      <c r="AG52">
        <v>20</v>
      </c>
      <c r="AH52">
        <v>125</v>
      </c>
      <c r="AI52">
        <v>185</v>
      </c>
      <c r="AJ52">
        <v>20</v>
      </c>
      <c r="AK52">
        <v>40</v>
      </c>
      <c r="AL52">
        <v>65</v>
      </c>
      <c r="AM52">
        <v>20</v>
      </c>
      <c r="AN52">
        <v>45</v>
      </c>
      <c r="AO52">
        <v>15</v>
      </c>
      <c r="AP52">
        <v>145</v>
      </c>
      <c r="AQ52">
        <v>90</v>
      </c>
      <c r="AR52">
        <v>20</v>
      </c>
      <c r="AS52">
        <v>60</v>
      </c>
      <c r="AT52">
        <v>30</v>
      </c>
      <c r="AU52">
        <v>35</v>
      </c>
      <c r="AV52">
        <v>40</v>
      </c>
      <c r="AW52">
        <v>45</v>
      </c>
      <c r="AX52">
        <v>55</v>
      </c>
      <c r="AY52">
        <v>95</v>
      </c>
      <c r="AZ52">
        <v>15</v>
      </c>
      <c r="BA52">
        <v>1455</v>
      </c>
      <c r="BB52">
        <v>80</v>
      </c>
      <c r="BC52">
        <v>20</v>
      </c>
      <c r="BD52">
        <v>35</v>
      </c>
      <c r="BE52">
        <v>30</v>
      </c>
      <c r="BF52">
        <v>150</v>
      </c>
      <c r="BG52">
        <v>30</v>
      </c>
      <c r="BH52">
        <v>35</v>
      </c>
      <c r="BI52">
        <v>115</v>
      </c>
      <c r="BJ52">
        <v>170</v>
      </c>
      <c r="BK52">
        <v>25</v>
      </c>
      <c r="BL52">
        <v>55</v>
      </c>
      <c r="BM52">
        <v>5</v>
      </c>
      <c r="BN52">
        <v>170</v>
      </c>
      <c r="BO52">
        <v>320</v>
      </c>
      <c r="BP52">
        <v>75</v>
      </c>
      <c r="BQ52">
        <v>20</v>
      </c>
      <c r="BR52">
        <v>5</v>
      </c>
      <c r="BS52">
        <v>45</v>
      </c>
      <c r="BT52">
        <v>155</v>
      </c>
      <c r="BU52">
        <v>60</v>
      </c>
      <c r="BV52">
        <v>20</v>
      </c>
      <c r="BW52">
        <v>360</v>
      </c>
      <c r="BX52">
        <v>335</v>
      </c>
      <c r="BY52">
        <v>75</v>
      </c>
      <c r="BZ52">
        <v>0</v>
      </c>
      <c r="CA52">
        <v>985</v>
      </c>
      <c r="CB52">
        <v>50</v>
      </c>
      <c r="CC52">
        <v>115</v>
      </c>
      <c r="CD52">
        <v>1105</v>
      </c>
      <c r="CE52">
        <v>0</v>
      </c>
      <c r="CF52">
        <v>50</v>
      </c>
      <c r="CG52">
        <v>85</v>
      </c>
      <c r="CH52">
        <v>20</v>
      </c>
      <c r="CI52">
        <v>15</v>
      </c>
      <c r="CJ52">
        <v>5</v>
      </c>
      <c r="CK52">
        <v>0</v>
      </c>
      <c r="CL52">
        <v>10</v>
      </c>
      <c r="CM52">
        <v>10</v>
      </c>
      <c r="CN52">
        <v>5</v>
      </c>
      <c r="CO52">
        <v>15</v>
      </c>
      <c r="CP52">
        <v>1620</v>
      </c>
      <c r="CQ52">
        <v>190</v>
      </c>
      <c r="CR52">
        <v>55</v>
      </c>
      <c r="CS52">
        <v>35</v>
      </c>
      <c r="CT52">
        <v>185</v>
      </c>
      <c r="CU52">
        <v>155</v>
      </c>
      <c r="CV52">
        <v>140</v>
      </c>
      <c r="CW52">
        <v>0</v>
      </c>
      <c r="CX52">
        <v>85</v>
      </c>
      <c r="CY52">
        <v>60</v>
      </c>
      <c r="CZ52">
        <v>70</v>
      </c>
      <c r="DA52">
        <v>30</v>
      </c>
      <c r="DB52">
        <v>50</v>
      </c>
      <c r="DC52">
        <v>0</v>
      </c>
      <c r="DD52">
        <v>40</v>
      </c>
      <c r="DE52">
        <v>25</v>
      </c>
      <c r="DF52">
        <v>50</v>
      </c>
      <c r="DG52">
        <v>110</v>
      </c>
      <c r="DH52">
        <v>60</v>
      </c>
      <c r="DI52">
        <v>0</v>
      </c>
      <c r="DJ52">
        <v>5</v>
      </c>
      <c r="DK52">
        <v>10</v>
      </c>
      <c r="DL52">
        <v>25</v>
      </c>
      <c r="DM52">
        <v>155</v>
      </c>
      <c r="DN52">
        <v>20</v>
      </c>
      <c r="DO52">
        <v>30</v>
      </c>
      <c r="DP52">
        <v>0</v>
      </c>
      <c r="DQ52">
        <v>100</v>
      </c>
      <c r="DR52">
        <v>60</v>
      </c>
      <c r="DS52">
        <v>75</v>
      </c>
      <c r="DT52">
        <v>45</v>
      </c>
      <c r="DU52">
        <v>130</v>
      </c>
      <c r="DV52">
        <v>105</v>
      </c>
      <c r="DW52">
        <v>10</v>
      </c>
      <c r="DX52">
        <v>50</v>
      </c>
      <c r="DY52">
        <v>195</v>
      </c>
      <c r="DZ52">
        <v>25</v>
      </c>
      <c r="EA52">
        <v>15</v>
      </c>
      <c r="EB52">
        <v>0</v>
      </c>
      <c r="EC52">
        <v>20</v>
      </c>
      <c r="ED52">
        <v>15</v>
      </c>
      <c r="EE52">
        <v>15</v>
      </c>
      <c r="EF52">
        <v>10</v>
      </c>
      <c r="EG52">
        <v>5</v>
      </c>
      <c r="EH52">
        <v>115</v>
      </c>
      <c r="EI52">
        <v>45</v>
      </c>
      <c r="EJ52">
        <v>195</v>
      </c>
      <c r="EK52">
        <v>10</v>
      </c>
      <c r="EL52">
        <v>5</v>
      </c>
      <c r="EM52">
        <v>75</v>
      </c>
      <c r="EN52">
        <v>60</v>
      </c>
      <c r="EO52">
        <v>35</v>
      </c>
      <c r="EP52">
        <v>5</v>
      </c>
      <c r="EQ52">
        <v>485</v>
      </c>
      <c r="ER52">
        <v>95</v>
      </c>
      <c r="ES52">
        <v>75</v>
      </c>
      <c r="ET52">
        <v>15</v>
      </c>
      <c r="EU52">
        <v>15</v>
      </c>
      <c r="EV52">
        <v>0</v>
      </c>
      <c r="EW52">
        <v>45</v>
      </c>
      <c r="EX52">
        <v>410</v>
      </c>
      <c r="EY52">
        <v>20</v>
      </c>
      <c r="EZ52">
        <v>40</v>
      </c>
      <c r="FA52">
        <v>285</v>
      </c>
      <c r="FB52">
        <v>40</v>
      </c>
      <c r="FC52">
        <v>75</v>
      </c>
    </row>
    <row r="53" spans="1:159" x14ac:dyDescent="0.2">
      <c r="A53">
        <v>7600207</v>
      </c>
      <c r="B53">
        <v>2016</v>
      </c>
      <c r="C53" t="s">
        <v>213</v>
      </c>
      <c r="D53" t="s">
        <v>710</v>
      </c>
      <c r="E53" t="s">
        <v>711</v>
      </c>
      <c r="F53" t="s">
        <v>705</v>
      </c>
      <c r="G53" t="s">
        <v>701</v>
      </c>
      <c r="H53">
        <v>630</v>
      </c>
      <c r="I53">
        <v>170</v>
      </c>
      <c r="J53">
        <v>195</v>
      </c>
      <c r="K53">
        <v>270</v>
      </c>
      <c r="L53">
        <v>65</v>
      </c>
      <c r="M53">
        <v>185</v>
      </c>
      <c r="N53">
        <v>315</v>
      </c>
      <c r="O53">
        <v>105</v>
      </c>
      <c r="P53">
        <v>340</v>
      </c>
      <c r="Q53">
        <v>240</v>
      </c>
      <c r="R53">
        <v>305</v>
      </c>
      <c r="S53">
        <v>620</v>
      </c>
      <c r="T53">
        <v>185</v>
      </c>
      <c r="U53">
        <v>190</v>
      </c>
      <c r="V53">
        <v>145</v>
      </c>
      <c r="W53">
        <v>405</v>
      </c>
      <c r="X53">
        <v>590</v>
      </c>
      <c r="Y53">
        <v>455</v>
      </c>
      <c r="Z53">
        <v>260</v>
      </c>
      <c r="AA53">
        <v>120</v>
      </c>
      <c r="AB53">
        <v>405</v>
      </c>
      <c r="AC53">
        <v>380</v>
      </c>
      <c r="AD53">
        <v>425</v>
      </c>
      <c r="AE53">
        <v>500</v>
      </c>
      <c r="AF53">
        <v>215</v>
      </c>
      <c r="AG53">
        <v>135</v>
      </c>
      <c r="AH53">
        <v>545</v>
      </c>
      <c r="AI53">
        <v>140</v>
      </c>
      <c r="AJ53">
        <v>280</v>
      </c>
      <c r="AK53">
        <v>190</v>
      </c>
      <c r="AL53">
        <v>460</v>
      </c>
      <c r="AM53">
        <v>330</v>
      </c>
      <c r="AN53">
        <v>230</v>
      </c>
      <c r="AO53">
        <v>305</v>
      </c>
      <c r="AP53">
        <v>515</v>
      </c>
      <c r="AQ53">
        <v>150</v>
      </c>
      <c r="AR53">
        <v>235</v>
      </c>
      <c r="AS53">
        <v>310</v>
      </c>
      <c r="AT53">
        <v>270</v>
      </c>
      <c r="AU53">
        <v>685</v>
      </c>
      <c r="AV53">
        <v>385</v>
      </c>
      <c r="AW53">
        <v>270</v>
      </c>
      <c r="AX53">
        <v>290</v>
      </c>
      <c r="AY53">
        <v>120</v>
      </c>
      <c r="AZ53">
        <v>230</v>
      </c>
      <c r="BA53">
        <v>630</v>
      </c>
      <c r="BB53">
        <v>200</v>
      </c>
      <c r="BC53">
        <v>275</v>
      </c>
      <c r="BD53">
        <v>275</v>
      </c>
      <c r="BE53">
        <v>320</v>
      </c>
      <c r="BF53">
        <v>20</v>
      </c>
      <c r="BG53">
        <v>1300</v>
      </c>
      <c r="BH53">
        <v>290</v>
      </c>
      <c r="BI53">
        <v>245</v>
      </c>
      <c r="BJ53">
        <v>165</v>
      </c>
      <c r="BK53">
        <v>185</v>
      </c>
      <c r="BL53">
        <v>215</v>
      </c>
      <c r="BM53">
        <v>325</v>
      </c>
      <c r="BN53">
        <v>810</v>
      </c>
      <c r="BO53">
        <v>260</v>
      </c>
      <c r="BP53">
        <v>215</v>
      </c>
      <c r="BQ53">
        <v>635</v>
      </c>
      <c r="BR53">
        <v>295</v>
      </c>
      <c r="BS53">
        <v>160</v>
      </c>
      <c r="BT53">
        <v>720</v>
      </c>
      <c r="BU53">
        <v>765</v>
      </c>
      <c r="BV53">
        <v>860</v>
      </c>
      <c r="BW53">
        <v>45</v>
      </c>
      <c r="BX53">
        <v>445</v>
      </c>
      <c r="BY53">
        <v>635</v>
      </c>
      <c r="BZ53">
        <v>25</v>
      </c>
      <c r="CA53">
        <v>285</v>
      </c>
      <c r="CB53">
        <v>365</v>
      </c>
      <c r="CC53">
        <v>1075</v>
      </c>
      <c r="CD53">
        <v>425</v>
      </c>
      <c r="CE53">
        <v>615</v>
      </c>
      <c r="CF53">
        <v>820</v>
      </c>
      <c r="CG53">
        <v>295</v>
      </c>
      <c r="CH53">
        <v>535</v>
      </c>
      <c r="CI53">
        <v>290</v>
      </c>
      <c r="CJ53">
        <v>105</v>
      </c>
      <c r="CK53">
        <v>165</v>
      </c>
      <c r="CL53">
        <v>225</v>
      </c>
      <c r="CM53">
        <v>130</v>
      </c>
      <c r="CN53">
        <v>85</v>
      </c>
      <c r="CO53">
        <v>125</v>
      </c>
      <c r="CP53">
        <v>435</v>
      </c>
      <c r="CQ53">
        <v>55</v>
      </c>
      <c r="CR53">
        <v>110</v>
      </c>
      <c r="CS53">
        <v>545</v>
      </c>
      <c r="CT53">
        <v>85</v>
      </c>
      <c r="CU53">
        <v>215</v>
      </c>
      <c r="CV53">
        <v>215</v>
      </c>
      <c r="CW53">
        <v>440</v>
      </c>
      <c r="CX53">
        <v>380</v>
      </c>
      <c r="CY53">
        <v>245</v>
      </c>
      <c r="CZ53">
        <v>285</v>
      </c>
      <c r="DA53">
        <v>330</v>
      </c>
      <c r="DB53">
        <v>235</v>
      </c>
      <c r="DC53">
        <v>695</v>
      </c>
      <c r="DD53">
        <v>375</v>
      </c>
      <c r="DE53">
        <v>395</v>
      </c>
      <c r="DF53">
        <v>480</v>
      </c>
      <c r="DG53">
        <v>270</v>
      </c>
      <c r="DH53">
        <v>260</v>
      </c>
      <c r="DI53">
        <v>10</v>
      </c>
      <c r="DJ53">
        <v>375</v>
      </c>
      <c r="DK53">
        <v>430</v>
      </c>
      <c r="DL53">
        <v>195</v>
      </c>
      <c r="DM53">
        <v>330</v>
      </c>
      <c r="DN53">
        <v>210</v>
      </c>
      <c r="DO53">
        <v>650</v>
      </c>
      <c r="DP53">
        <v>525</v>
      </c>
      <c r="DQ53">
        <v>510</v>
      </c>
      <c r="DR53">
        <v>380</v>
      </c>
      <c r="DS53">
        <v>260</v>
      </c>
      <c r="DT53">
        <v>225</v>
      </c>
      <c r="DU53">
        <v>200</v>
      </c>
      <c r="DV53">
        <v>190</v>
      </c>
      <c r="DW53">
        <v>130</v>
      </c>
      <c r="DX53">
        <v>215</v>
      </c>
      <c r="DY53">
        <v>375</v>
      </c>
      <c r="DZ53">
        <v>340</v>
      </c>
      <c r="EA53">
        <v>150</v>
      </c>
      <c r="EB53">
        <v>175</v>
      </c>
      <c r="EC53">
        <v>270</v>
      </c>
      <c r="ED53">
        <v>155</v>
      </c>
      <c r="EE53">
        <v>1065</v>
      </c>
      <c r="EF53">
        <v>820</v>
      </c>
      <c r="EG53">
        <v>555</v>
      </c>
      <c r="EH53">
        <v>120</v>
      </c>
      <c r="EI53">
        <v>195</v>
      </c>
      <c r="EJ53">
        <v>1515</v>
      </c>
      <c r="EK53">
        <v>190</v>
      </c>
      <c r="EL53">
        <v>370</v>
      </c>
      <c r="EM53">
        <v>750</v>
      </c>
      <c r="EN53">
        <v>465</v>
      </c>
      <c r="EO53">
        <v>440</v>
      </c>
      <c r="EP53">
        <v>245</v>
      </c>
      <c r="EQ53">
        <v>1465</v>
      </c>
      <c r="ER53">
        <v>340</v>
      </c>
      <c r="ES53">
        <v>650</v>
      </c>
      <c r="ET53">
        <v>605</v>
      </c>
      <c r="EU53">
        <v>935</v>
      </c>
      <c r="EV53">
        <v>0</v>
      </c>
      <c r="EW53">
        <v>140</v>
      </c>
      <c r="EX53">
        <v>275</v>
      </c>
      <c r="EY53">
        <v>280</v>
      </c>
      <c r="EZ53">
        <v>320</v>
      </c>
      <c r="FA53">
        <v>855</v>
      </c>
      <c r="FB53">
        <v>365</v>
      </c>
      <c r="FC53">
        <v>245</v>
      </c>
    </row>
    <row r="54" spans="1:159" x14ac:dyDescent="0.2">
      <c r="A54">
        <v>7600307</v>
      </c>
      <c r="B54">
        <v>2016</v>
      </c>
      <c r="C54" t="s">
        <v>213</v>
      </c>
      <c r="D54" t="s">
        <v>710</v>
      </c>
      <c r="E54" t="s">
        <v>711</v>
      </c>
      <c r="F54" t="s">
        <v>705</v>
      </c>
      <c r="G54" t="s">
        <v>701</v>
      </c>
      <c r="H54">
        <v>25</v>
      </c>
      <c r="I54">
        <v>5</v>
      </c>
      <c r="J54">
        <v>10</v>
      </c>
      <c r="K54">
        <v>20</v>
      </c>
      <c r="L54">
        <v>5</v>
      </c>
      <c r="M54">
        <v>0</v>
      </c>
      <c r="N54">
        <v>5</v>
      </c>
      <c r="O54">
        <v>5</v>
      </c>
      <c r="P54">
        <v>0</v>
      </c>
      <c r="Q54">
        <v>5</v>
      </c>
      <c r="R54">
        <v>15</v>
      </c>
      <c r="S54">
        <v>15</v>
      </c>
      <c r="T54">
        <v>0</v>
      </c>
      <c r="U54">
        <v>5</v>
      </c>
      <c r="V54">
        <v>15</v>
      </c>
      <c r="W54">
        <v>25</v>
      </c>
      <c r="X54">
        <v>20</v>
      </c>
      <c r="Y54">
        <v>10</v>
      </c>
      <c r="Z54">
        <v>15</v>
      </c>
      <c r="AA54">
        <v>15</v>
      </c>
      <c r="AB54">
        <v>35</v>
      </c>
      <c r="AC54">
        <v>5</v>
      </c>
      <c r="AD54">
        <v>0</v>
      </c>
      <c r="AE54">
        <v>20</v>
      </c>
      <c r="AF54">
        <v>0</v>
      </c>
      <c r="AG54">
        <v>5</v>
      </c>
      <c r="AH54">
        <v>45</v>
      </c>
      <c r="AI54">
        <v>5</v>
      </c>
      <c r="AJ54">
        <v>15</v>
      </c>
      <c r="AK54">
        <v>10</v>
      </c>
      <c r="AL54">
        <v>15</v>
      </c>
      <c r="AM54">
        <v>15</v>
      </c>
      <c r="AN54">
        <v>10</v>
      </c>
      <c r="AO54">
        <v>10</v>
      </c>
      <c r="AP54">
        <v>10</v>
      </c>
      <c r="AQ54">
        <v>5</v>
      </c>
      <c r="AR54">
        <v>10</v>
      </c>
      <c r="AS54">
        <v>25</v>
      </c>
      <c r="AT54">
        <v>20</v>
      </c>
      <c r="AU54">
        <v>20</v>
      </c>
      <c r="AV54">
        <v>10</v>
      </c>
      <c r="AW54">
        <v>5</v>
      </c>
      <c r="AX54">
        <v>5</v>
      </c>
      <c r="AY54">
        <v>65</v>
      </c>
      <c r="AZ54">
        <v>5</v>
      </c>
      <c r="BA54">
        <v>60</v>
      </c>
      <c r="BB54">
        <v>5</v>
      </c>
      <c r="BC54">
        <v>10</v>
      </c>
      <c r="BD54">
        <v>30</v>
      </c>
      <c r="BE54">
        <v>10</v>
      </c>
      <c r="BF54">
        <v>5</v>
      </c>
      <c r="BG54">
        <v>40</v>
      </c>
      <c r="BH54">
        <v>15</v>
      </c>
      <c r="BI54">
        <v>10</v>
      </c>
      <c r="BJ54">
        <v>0</v>
      </c>
      <c r="BK54">
        <v>5</v>
      </c>
      <c r="BL54">
        <v>10</v>
      </c>
      <c r="BM54">
        <v>10</v>
      </c>
      <c r="BN54">
        <v>30</v>
      </c>
      <c r="BO54">
        <v>10</v>
      </c>
      <c r="BP54">
        <v>10</v>
      </c>
      <c r="BQ54">
        <v>10</v>
      </c>
      <c r="BR54">
        <v>15</v>
      </c>
      <c r="BS54">
        <v>5</v>
      </c>
      <c r="BT54">
        <v>15</v>
      </c>
      <c r="BU54">
        <v>15</v>
      </c>
      <c r="BV54">
        <v>60</v>
      </c>
      <c r="BW54">
        <v>15</v>
      </c>
      <c r="BX54">
        <v>15</v>
      </c>
      <c r="BY54">
        <v>25</v>
      </c>
      <c r="BZ54">
        <v>0</v>
      </c>
      <c r="CA54">
        <v>60</v>
      </c>
      <c r="CB54">
        <v>20</v>
      </c>
      <c r="CC54">
        <v>20</v>
      </c>
      <c r="CD54">
        <v>55</v>
      </c>
      <c r="CE54">
        <v>0</v>
      </c>
      <c r="CF54">
        <v>40</v>
      </c>
      <c r="CG54">
        <v>15</v>
      </c>
      <c r="CH54">
        <v>10</v>
      </c>
      <c r="CI54">
        <v>10</v>
      </c>
      <c r="CJ54">
        <v>0</v>
      </c>
      <c r="CK54">
        <v>0</v>
      </c>
      <c r="CL54">
        <v>5</v>
      </c>
      <c r="CM54">
        <v>5</v>
      </c>
      <c r="CN54">
        <v>0</v>
      </c>
      <c r="CO54">
        <v>10</v>
      </c>
      <c r="CP54">
        <v>55</v>
      </c>
      <c r="CQ54">
        <v>15</v>
      </c>
      <c r="CR54">
        <v>5</v>
      </c>
      <c r="CS54">
        <v>5</v>
      </c>
      <c r="CT54">
        <v>10</v>
      </c>
      <c r="CU54">
        <v>10</v>
      </c>
      <c r="CV54">
        <v>15</v>
      </c>
      <c r="CW54">
        <v>10</v>
      </c>
      <c r="CX54">
        <v>20</v>
      </c>
      <c r="CY54">
        <v>10</v>
      </c>
      <c r="CZ54">
        <v>0</v>
      </c>
      <c r="DA54">
        <v>0</v>
      </c>
      <c r="DB54">
        <v>0</v>
      </c>
      <c r="DC54">
        <v>10</v>
      </c>
      <c r="DD54">
        <v>15</v>
      </c>
      <c r="DE54">
        <v>0</v>
      </c>
      <c r="DF54">
        <v>10</v>
      </c>
      <c r="DG54">
        <v>5</v>
      </c>
      <c r="DH54">
        <v>5</v>
      </c>
      <c r="DI54">
        <v>0</v>
      </c>
      <c r="DJ54">
        <v>5</v>
      </c>
      <c r="DK54">
        <v>20</v>
      </c>
      <c r="DL54">
        <v>0</v>
      </c>
      <c r="DM54">
        <v>20</v>
      </c>
      <c r="DN54">
        <v>5</v>
      </c>
      <c r="DO54">
        <v>10</v>
      </c>
      <c r="DP54">
        <v>15</v>
      </c>
      <c r="DQ54">
        <v>10</v>
      </c>
      <c r="DR54">
        <v>10</v>
      </c>
      <c r="DS54">
        <v>10</v>
      </c>
      <c r="DT54">
        <v>5</v>
      </c>
      <c r="DU54">
        <v>5</v>
      </c>
      <c r="DV54">
        <v>0</v>
      </c>
      <c r="DW54">
        <v>5</v>
      </c>
      <c r="DX54">
        <v>10</v>
      </c>
      <c r="DY54">
        <v>25</v>
      </c>
      <c r="DZ54">
        <v>5</v>
      </c>
      <c r="EA54">
        <v>5</v>
      </c>
      <c r="EB54">
        <v>10</v>
      </c>
      <c r="EC54">
        <v>10</v>
      </c>
      <c r="ED54">
        <v>5</v>
      </c>
      <c r="EE54">
        <v>50</v>
      </c>
      <c r="EF54">
        <v>15</v>
      </c>
      <c r="EG54">
        <v>10</v>
      </c>
      <c r="EH54">
        <v>5</v>
      </c>
      <c r="EI54">
        <v>5</v>
      </c>
      <c r="EJ54">
        <v>35</v>
      </c>
      <c r="EK54">
        <v>5</v>
      </c>
      <c r="EL54">
        <v>20</v>
      </c>
      <c r="EM54">
        <v>15</v>
      </c>
      <c r="EN54">
        <v>5</v>
      </c>
      <c r="EO54">
        <v>15</v>
      </c>
      <c r="EP54">
        <v>5</v>
      </c>
      <c r="EQ54">
        <v>35</v>
      </c>
      <c r="ER54">
        <v>5</v>
      </c>
      <c r="ES54">
        <v>30</v>
      </c>
      <c r="ET54">
        <v>40</v>
      </c>
      <c r="EU54">
        <v>15</v>
      </c>
      <c r="EV54">
        <v>0</v>
      </c>
      <c r="EW54">
        <v>10</v>
      </c>
      <c r="EX54">
        <v>45</v>
      </c>
      <c r="EY54">
        <v>0</v>
      </c>
      <c r="EZ54">
        <v>10</v>
      </c>
      <c r="FA54">
        <v>35</v>
      </c>
      <c r="FB54">
        <v>30</v>
      </c>
      <c r="FC54">
        <v>5</v>
      </c>
    </row>
    <row r="55" spans="1:159" x14ac:dyDescent="0.2">
      <c r="A55">
        <v>7600407</v>
      </c>
      <c r="B55">
        <v>2016</v>
      </c>
      <c r="C55" t="s">
        <v>213</v>
      </c>
      <c r="D55" t="s">
        <v>710</v>
      </c>
      <c r="E55" t="s">
        <v>711</v>
      </c>
      <c r="F55" t="s">
        <v>705</v>
      </c>
      <c r="G55" t="s">
        <v>701</v>
      </c>
      <c r="H55">
        <v>10</v>
      </c>
      <c r="I55">
        <v>5</v>
      </c>
      <c r="J55">
        <v>0</v>
      </c>
      <c r="K55">
        <v>5</v>
      </c>
      <c r="L55">
        <v>5</v>
      </c>
      <c r="M55">
        <v>0</v>
      </c>
      <c r="N55">
        <v>0</v>
      </c>
      <c r="O55">
        <v>0</v>
      </c>
      <c r="P55">
        <v>5</v>
      </c>
      <c r="Q55">
        <v>5</v>
      </c>
      <c r="R55">
        <v>5</v>
      </c>
      <c r="S55">
        <v>10</v>
      </c>
      <c r="T55">
        <v>0</v>
      </c>
      <c r="U55">
        <v>0</v>
      </c>
      <c r="V55">
        <v>0</v>
      </c>
      <c r="W55">
        <v>15</v>
      </c>
      <c r="X55">
        <v>5</v>
      </c>
      <c r="Y55">
        <v>25</v>
      </c>
      <c r="Z55">
        <v>0</v>
      </c>
      <c r="AA55">
        <v>0</v>
      </c>
      <c r="AB55">
        <v>5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40</v>
      </c>
      <c r="AI55">
        <v>0</v>
      </c>
      <c r="AJ55">
        <v>5</v>
      </c>
      <c r="AK55">
        <v>0</v>
      </c>
      <c r="AL55">
        <v>5</v>
      </c>
      <c r="AM55">
        <v>10</v>
      </c>
      <c r="AN55">
        <v>0</v>
      </c>
      <c r="AO55">
        <v>5</v>
      </c>
      <c r="AP55">
        <v>5</v>
      </c>
      <c r="AQ55">
        <v>10</v>
      </c>
      <c r="AR55">
        <v>10</v>
      </c>
      <c r="AS55">
        <v>5</v>
      </c>
      <c r="AT55">
        <v>0</v>
      </c>
      <c r="AU55">
        <v>0</v>
      </c>
      <c r="AV55">
        <v>5</v>
      </c>
      <c r="AW55">
        <v>5</v>
      </c>
      <c r="AX55">
        <v>0</v>
      </c>
      <c r="AY55">
        <v>0</v>
      </c>
      <c r="AZ55">
        <v>0</v>
      </c>
      <c r="BA55">
        <v>20</v>
      </c>
      <c r="BB55">
        <v>5</v>
      </c>
      <c r="BC55">
        <v>0</v>
      </c>
      <c r="BD55">
        <v>5</v>
      </c>
      <c r="BE55">
        <v>5</v>
      </c>
      <c r="BF55">
        <v>5</v>
      </c>
      <c r="BG55">
        <v>5</v>
      </c>
      <c r="BH55">
        <v>5</v>
      </c>
      <c r="BI55">
        <v>0</v>
      </c>
      <c r="BJ55">
        <v>0</v>
      </c>
      <c r="BK55">
        <v>0</v>
      </c>
      <c r="BL55">
        <v>5</v>
      </c>
      <c r="BM55">
        <v>0</v>
      </c>
      <c r="BN55">
        <v>35</v>
      </c>
      <c r="BO55">
        <v>5</v>
      </c>
      <c r="BP55">
        <v>0</v>
      </c>
      <c r="BQ55">
        <v>5</v>
      </c>
      <c r="BR55">
        <v>0</v>
      </c>
      <c r="BS55">
        <v>5</v>
      </c>
      <c r="BT55">
        <v>5</v>
      </c>
      <c r="BU55">
        <v>0</v>
      </c>
      <c r="BV55">
        <v>20</v>
      </c>
      <c r="BW55">
        <v>35</v>
      </c>
      <c r="BX55">
        <v>0</v>
      </c>
      <c r="BY55">
        <v>10</v>
      </c>
      <c r="BZ55">
        <v>0</v>
      </c>
      <c r="CA55">
        <v>20</v>
      </c>
      <c r="CB55">
        <v>5</v>
      </c>
      <c r="CC55">
        <v>10</v>
      </c>
      <c r="CD55">
        <v>15</v>
      </c>
      <c r="CE55">
        <v>0</v>
      </c>
      <c r="CF55">
        <v>20</v>
      </c>
      <c r="CG55">
        <v>0</v>
      </c>
      <c r="CH55">
        <v>0</v>
      </c>
      <c r="CI55">
        <v>0</v>
      </c>
      <c r="CJ55">
        <v>5</v>
      </c>
      <c r="CK55">
        <v>5</v>
      </c>
      <c r="CL55">
        <v>5</v>
      </c>
      <c r="CM55">
        <v>0</v>
      </c>
      <c r="CN55">
        <v>0</v>
      </c>
      <c r="CO55">
        <v>0</v>
      </c>
      <c r="CP55">
        <v>15</v>
      </c>
      <c r="CQ55">
        <v>0</v>
      </c>
      <c r="CR55">
        <v>0</v>
      </c>
      <c r="CS55">
        <v>0</v>
      </c>
      <c r="CT55">
        <v>10</v>
      </c>
      <c r="CU55">
        <v>5</v>
      </c>
      <c r="CV55">
        <v>25</v>
      </c>
      <c r="CW55">
        <v>5</v>
      </c>
      <c r="CX55">
        <v>5</v>
      </c>
      <c r="CY55">
        <v>0</v>
      </c>
      <c r="CZ55">
        <v>0</v>
      </c>
      <c r="DA55">
        <v>0</v>
      </c>
      <c r="DB55">
        <v>0</v>
      </c>
      <c r="DC55">
        <v>5</v>
      </c>
      <c r="DD55">
        <v>0</v>
      </c>
      <c r="DE55">
        <v>0</v>
      </c>
      <c r="DF55">
        <v>0</v>
      </c>
      <c r="DG55">
        <v>0</v>
      </c>
      <c r="DH55">
        <v>5</v>
      </c>
      <c r="DI55">
        <v>0</v>
      </c>
      <c r="DJ55">
        <v>0</v>
      </c>
      <c r="DK55">
        <v>10</v>
      </c>
      <c r="DL55">
        <v>0</v>
      </c>
      <c r="DM55">
        <v>0</v>
      </c>
      <c r="DN55">
        <v>5</v>
      </c>
      <c r="DO55">
        <v>0</v>
      </c>
      <c r="DP55">
        <v>0</v>
      </c>
      <c r="DQ55">
        <v>5</v>
      </c>
      <c r="DR55">
        <v>10</v>
      </c>
      <c r="DS55">
        <v>5</v>
      </c>
      <c r="DT55">
        <v>0</v>
      </c>
      <c r="DU55">
        <v>0</v>
      </c>
      <c r="DV55">
        <v>0</v>
      </c>
      <c r="DW55">
        <v>5</v>
      </c>
      <c r="DX55">
        <v>0</v>
      </c>
      <c r="DY55">
        <v>15</v>
      </c>
      <c r="DZ55">
        <v>5</v>
      </c>
      <c r="EA55">
        <v>0</v>
      </c>
      <c r="EB55">
        <v>0</v>
      </c>
      <c r="EC55">
        <v>5</v>
      </c>
      <c r="ED55">
        <v>0</v>
      </c>
      <c r="EE55">
        <v>20</v>
      </c>
      <c r="EF55">
        <v>5</v>
      </c>
      <c r="EG55">
        <v>5</v>
      </c>
      <c r="EH55">
        <v>0</v>
      </c>
      <c r="EI55">
        <v>15</v>
      </c>
      <c r="EJ55">
        <v>20</v>
      </c>
      <c r="EK55">
        <v>0</v>
      </c>
      <c r="EL55">
        <v>0</v>
      </c>
      <c r="EM55">
        <v>10</v>
      </c>
      <c r="EN55">
        <v>10</v>
      </c>
      <c r="EO55">
        <v>5</v>
      </c>
      <c r="EP55">
        <v>0</v>
      </c>
      <c r="EQ55">
        <v>15</v>
      </c>
      <c r="ER55">
        <v>5</v>
      </c>
      <c r="ES55">
        <v>5</v>
      </c>
      <c r="ET55">
        <v>10</v>
      </c>
      <c r="EU55">
        <v>5</v>
      </c>
      <c r="EV55">
        <v>0</v>
      </c>
      <c r="EW55">
        <v>20</v>
      </c>
      <c r="EX55">
        <v>5</v>
      </c>
      <c r="EY55">
        <v>0</v>
      </c>
      <c r="EZ55">
        <v>5</v>
      </c>
      <c r="FA55">
        <v>15</v>
      </c>
      <c r="FB55">
        <v>5</v>
      </c>
      <c r="FC55">
        <v>5</v>
      </c>
    </row>
    <row r="56" spans="1:159" x14ac:dyDescent="0.2">
      <c r="A56">
        <v>7600507</v>
      </c>
      <c r="B56">
        <v>2016</v>
      </c>
      <c r="C56" t="s">
        <v>213</v>
      </c>
      <c r="D56" t="s">
        <v>710</v>
      </c>
      <c r="E56" t="s">
        <v>711</v>
      </c>
      <c r="F56" t="s">
        <v>705</v>
      </c>
      <c r="G56" t="s">
        <v>701</v>
      </c>
      <c r="H56">
        <v>5</v>
      </c>
      <c r="I56">
        <v>5</v>
      </c>
      <c r="J56">
        <v>0</v>
      </c>
      <c r="K56">
        <v>5</v>
      </c>
      <c r="L56">
        <v>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</v>
      </c>
      <c r="T56">
        <v>0</v>
      </c>
      <c r="U56">
        <v>0</v>
      </c>
      <c r="V56">
        <v>5</v>
      </c>
      <c r="W56">
        <v>0</v>
      </c>
      <c r="X56">
        <v>20</v>
      </c>
      <c r="Y56">
        <v>0</v>
      </c>
      <c r="Z56">
        <v>0</v>
      </c>
      <c r="AA56">
        <v>0</v>
      </c>
      <c r="AB56">
        <v>15</v>
      </c>
      <c r="AC56">
        <v>0</v>
      </c>
      <c r="AD56">
        <v>0</v>
      </c>
      <c r="AE56">
        <v>5</v>
      </c>
      <c r="AF56">
        <v>0</v>
      </c>
      <c r="AG56">
        <v>0</v>
      </c>
      <c r="AH56">
        <v>5</v>
      </c>
      <c r="AI56">
        <v>0</v>
      </c>
      <c r="AJ56">
        <v>0</v>
      </c>
      <c r="AK56">
        <v>5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5</v>
      </c>
      <c r="AT56">
        <v>0</v>
      </c>
      <c r="AU56">
        <v>5</v>
      </c>
      <c r="AV56">
        <v>0</v>
      </c>
      <c r="AW56">
        <v>0</v>
      </c>
      <c r="AX56">
        <v>0</v>
      </c>
      <c r="AY56">
        <v>5</v>
      </c>
      <c r="AZ56">
        <v>5</v>
      </c>
      <c r="BA56">
        <v>5</v>
      </c>
      <c r="BB56">
        <v>0</v>
      </c>
      <c r="BC56">
        <v>0</v>
      </c>
      <c r="BD56">
        <v>20</v>
      </c>
      <c r="BE56">
        <v>0</v>
      </c>
      <c r="BF56">
        <v>5</v>
      </c>
      <c r="BG56">
        <v>25</v>
      </c>
      <c r="BH56">
        <v>5</v>
      </c>
      <c r="BI56">
        <v>0</v>
      </c>
      <c r="BJ56">
        <v>0</v>
      </c>
      <c r="BK56">
        <v>10</v>
      </c>
      <c r="BL56">
        <v>0</v>
      </c>
      <c r="BM56">
        <v>10</v>
      </c>
      <c r="BN56">
        <v>10</v>
      </c>
      <c r="BO56">
        <v>5</v>
      </c>
      <c r="BP56">
        <v>0</v>
      </c>
      <c r="BQ56">
        <v>0</v>
      </c>
      <c r="BR56">
        <v>0</v>
      </c>
      <c r="BS56">
        <v>0</v>
      </c>
      <c r="BT56">
        <v>5</v>
      </c>
      <c r="BU56">
        <v>5</v>
      </c>
      <c r="BV56">
        <v>20</v>
      </c>
      <c r="BW56">
        <v>0</v>
      </c>
      <c r="BX56">
        <v>5</v>
      </c>
      <c r="BY56">
        <v>5</v>
      </c>
      <c r="BZ56">
        <v>0</v>
      </c>
      <c r="CA56">
        <v>5</v>
      </c>
      <c r="CB56">
        <v>5</v>
      </c>
      <c r="CC56">
        <v>10</v>
      </c>
      <c r="CD56">
        <v>20</v>
      </c>
      <c r="CE56">
        <v>0</v>
      </c>
      <c r="CF56">
        <v>20</v>
      </c>
      <c r="CG56">
        <v>0</v>
      </c>
      <c r="CH56">
        <v>5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5</v>
      </c>
      <c r="CP56">
        <v>15</v>
      </c>
      <c r="CQ56">
        <v>0</v>
      </c>
      <c r="CR56">
        <v>5</v>
      </c>
      <c r="CS56">
        <v>5</v>
      </c>
      <c r="CT56">
        <v>10</v>
      </c>
      <c r="CU56">
        <v>0</v>
      </c>
      <c r="CV56">
        <v>0</v>
      </c>
      <c r="CW56">
        <v>0</v>
      </c>
      <c r="CX56">
        <v>15</v>
      </c>
      <c r="CY56">
        <v>5</v>
      </c>
      <c r="CZ56">
        <v>0</v>
      </c>
      <c r="DA56">
        <v>0</v>
      </c>
      <c r="DB56">
        <v>0</v>
      </c>
      <c r="DC56">
        <v>5</v>
      </c>
      <c r="DD56">
        <v>0</v>
      </c>
      <c r="DE56">
        <v>0</v>
      </c>
      <c r="DF56">
        <v>0</v>
      </c>
      <c r="DG56">
        <v>10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5</v>
      </c>
      <c r="DO56">
        <v>0</v>
      </c>
      <c r="DP56">
        <v>0</v>
      </c>
      <c r="DQ56">
        <v>0</v>
      </c>
      <c r="DR56">
        <v>30</v>
      </c>
      <c r="DS56">
        <v>5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5</v>
      </c>
      <c r="DZ56">
        <v>5</v>
      </c>
      <c r="EA56">
        <v>0</v>
      </c>
      <c r="EB56">
        <v>0</v>
      </c>
      <c r="EC56">
        <v>0</v>
      </c>
      <c r="ED56">
        <v>0</v>
      </c>
      <c r="EE56">
        <v>5</v>
      </c>
      <c r="EF56">
        <v>5</v>
      </c>
      <c r="EG56">
        <v>0</v>
      </c>
      <c r="EH56">
        <v>0</v>
      </c>
      <c r="EI56">
        <v>0</v>
      </c>
      <c r="EJ56">
        <v>15</v>
      </c>
      <c r="EK56">
        <v>0</v>
      </c>
      <c r="EL56">
        <v>5</v>
      </c>
      <c r="EM56">
        <v>10</v>
      </c>
      <c r="EN56">
        <v>0</v>
      </c>
      <c r="EO56">
        <v>10</v>
      </c>
      <c r="EP56">
        <v>5</v>
      </c>
      <c r="EQ56">
        <v>25</v>
      </c>
      <c r="ER56">
        <v>0</v>
      </c>
      <c r="ES56">
        <v>0</v>
      </c>
      <c r="ET56">
        <v>5</v>
      </c>
      <c r="EU56">
        <v>5</v>
      </c>
      <c r="EV56">
        <v>0</v>
      </c>
      <c r="EW56">
        <v>5</v>
      </c>
      <c r="EX56">
        <v>5</v>
      </c>
      <c r="EY56">
        <v>0</v>
      </c>
      <c r="EZ56">
        <v>5</v>
      </c>
      <c r="FA56">
        <v>10</v>
      </c>
      <c r="FB56">
        <v>5</v>
      </c>
      <c r="FC56">
        <v>0</v>
      </c>
    </row>
    <row r="57" spans="1:159" x14ac:dyDescent="0.2">
      <c r="A57">
        <v>7600607</v>
      </c>
      <c r="B57">
        <v>2016</v>
      </c>
      <c r="C57" t="s">
        <v>213</v>
      </c>
      <c r="D57" t="s">
        <v>710</v>
      </c>
      <c r="E57" t="s">
        <v>711</v>
      </c>
      <c r="F57" t="s">
        <v>705</v>
      </c>
      <c r="G57" t="s">
        <v>701</v>
      </c>
      <c r="H57">
        <v>45</v>
      </c>
      <c r="I57">
        <v>20</v>
      </c>
      <c r="J57">
        <v>15</v>
      </c>
      <c r="K57">
        <v>35</v>
      </c>
      <c r="L57">
        <v>10</v>
      </c>
      <c r="M57">
        <v>5</v>
      </c>
      <c r="N57">
        <v>10</v>
      </c>
      <c r="O57">
        <v>10</v>
      </c>
      <c r="P57">
        <v>5</v>
      </c>
      <c r="Q57">
        <v>5</v>
      </c>
      <c r="R57">
        <v>15</v>
      </c>
      <c r="S57">
        <v>50</v>
      </c>
      <c r="T57">
        <v>10</v>
      </c>
      <c r="U57">
        <v>5</v>
      </c>
      <c r="V57">
        <v>10</v>
      </c>
      <c r="W57">
        <v>25</v>
      </c>
      <c r="X57">
        <v>20</v>
      </c>
      <c r="Y57">
        <v>135</v>
      </c>
      <c r="Z57">
        <v>5</v>
      </c>
      <c r="AA57">
        <v>15</v>
      </c>
      <c r="AB57">
        <v>15</v>
      </c>
      <c r="AC57">
        <v>5</v>
      </c>
      <c r="AD57">
        <v>10</v>
      </c>
      <c r="AE57">
        <v>15</v>
      </c>
      <c r="AF57">
        <v>0</v>
      </c>
      <c r="AG57">
        <v>20</v>
      </c>
      <c r="AH57">
        <v>25</v>
      </c>
      <c r="AI57">
        <v>10</v>
      </c>
      <c r="AJ57">
        <v>5</v>
      </c>
      <c r="AK57">
        <v>20</v>
      </c>
      <c r="AL57">
        <v>20</v>
      </c>
      <c r="AM57">
        <v>0</v>
      </c>
      <c r="AN57">
        <v>15</v>
      </c>
      <c r="AO57">
        <v>25</v>
      </c>
      <c r="AP57">
        <v>20</v>
      </c>
      <c r="AQ57">
        <v>25</v>
      </c>
      <c r="AR57">
        <v>0</v>
      </c>
      <c r="AS57">
        <v>10</v>
      </c>
      <c r="AT57">
        <v>15</v>
      </c>
      <c r="AU57">
        <v>10</v>
      </c>
      <c r="AV57">
        <v>10</v>
      </c>
      <c r="AW57">
        <v>5</v>
      </c>
      <c r="AX57">
        <v>20</v>
      </c>
      <c r="AY57">
        <v>15</v>
      </c>
      <c r="AZ57">
        <v>20</v>
      </c>
      <c r="BA57">
        <v>75</v>
      </c>
      <c r="BB57">
        <v>10</v>
      </c>
      <c r="BC57">
        <v>15</v>
      </c>
      <c r="BD57">
        <v>30</v>
      </c>
      <c r="BE57">
        <v>15</v>
      </c>
      <c r="BF57">
        <v>40</v>
      </c>
      <c r="BG57">
        <v>70</v>
      </c>
      <c r="BH57">
        <v>20</v>
      </c>
      <c r="BI57">
        <v>15</v>
      </c>
      <c r="BJ57">
        <v>30</v>
      </c>
      <c r="BK57">
        <v>10</v>
      </c>
      <c r="BL57">
        <v>5</v>
      </c>
      <c r="BM57">
        <v>15</v>
      </c>
      <c r="BN57">
        <v>40</v>
      </c>
      <c r="BO57">
        <v>15</v>
      </c>
      <c r="BP57">
        <v>15</v>
      </c>
      <c r="BQ57">
        <v>10</v>
      </c>
      <c r="BR57">
        <v>10</v>
      </c>
      <c r="BS57">
        <v>15</v>
      </c>
      <c r="BT57">
        <v>15</v>
      </c>
      <c r="BU57">
        <v>60</v>
      </c>
      <c r="BV57">
        <v>35</v>
      </c>
      <c r="BW57">
        <v>35</v>
      </c>
      <c r="BX57">
        <v>15</v>
      </c>
      <c r="BY57">
        <v>15</v>
      </c>
      <c r="BZ57">
        <v>0</v>
      </c>
      <c r="CA57">
        <v>55</v>
      </c>
      <c r="CB57">
        <v>50</v>
      </c>
      <c r="CC57">
        <v>30</v>
      </c>
      <c r="CD57">
        <v>40</v>
      </c>
      <c r="CE57">
        <v>5</v>
      </c>
      <c r="CF57">
        <v>50</v>
      </c>
      <c r="CG57">
        <v>10</v>
      </c>
      <c r="CH57">
        <v>20</v>
      </c>
      <c r="CI57">
        <v>15</v>
      </c>
      <c r="CJ57">
        <v>10</v>
      </c>
      <c r="CK57">
        <v>15</v>
      </c>
      <c r="CL57">
        <v>15</v>
      </c>
      <c r="CM57">
        <v>10</v>
      </c>
      <c r="CN57">
        <v>0</v>
      </c>
      <c r="CO57">
        <v>10</v>
      </c>
      <c r="CP57">
        <v>40</v>
      </c>
      <c r="CQ57">
        <v>5</v>
      </c>
      <c r="CR57">
        <v>5</v>
      </c>
      <c r="CS57">
        <v>5</v>
      </c>
      <c r="CT57">
        <v>0</v>
      </c>
      <c r="CU57">
        <v>10</v>
      </c>
      <c r="CV57">
        <v>25</v>
      </c>
      <c r="CW57">
        <v>10</v>
      </c>
      <c r="CX57">
        <v>20</v>
      </c>
      <c r="CY57">
        <v>40</v>
      </c>
      <c r="CZ57">
        <v>0</v>
      </c>
      <c r="DA57">
        <v>5</v>
      </c>
      <c r="DB57">
        <v>5</v>
      </c>
      <c r="DC57">
        <v>10</v>
      </c>
      <c r="DD57">
        <v>20</v>
      </c>
      <c r="DE57">
        <v>25</v>
      </c>
      <c r="DF57">
        <v>5</v>
      </c>
      <c r="DG57">
        <v>10</v>
      </c>
      <c r="DH57">
        <v>10</v>
      </c>
      <c r="DI57">
        <v>0</v>
      </c>
      <c r="DJ57">
        <v>0</v>
      </c>
      <c r="DK57">
        <v>5</v>
      </c>
      <c r="DL57">
        <v>15</v>
      </c>
      <c r="DM57">
        <v>15</v>
      </c>
      <c r="DN57">
        <v>20</v>
      </c>
      <c r="DO57">
        <v>0</v>
      </c>
      <c r="DP57">
        <v>5</v>
      </c>
      <c r="DQ57">
        <v>5</v>
      </c>
      <c r="DR57">
        <v>0</v>
      </c>
      <c r="DS57">
        <v>25</v>
      </c>
      <c r="DT57">
        <v>10</v>
      </c>
      <c r="DU57">
        <v>10</v>
      </c>
      <c r="DV57">
        <v>0</v>
      </c>
      <c r="DW57">
        <v>5</v>
      </c>
      <c r="DX57">
        <v>5</v>
      </c>
      <c r="DY57">
        <v>15</v>
      </c>
      <c r="DZ57">
        <v>20</v>
      </c>
      <c r="EA57">
        <v>10</v>
      </c>
      <c r="EB57">
        <v>5</v>
      </c>
      <c r="EC57">
        <v>10</v>
      </c>
      <c r="ED57">
        <v>15</v>
      </c>
      <c r="EE57">
        <v>15</v>
      </c>
      <c r="EF57">
        <v>90</v>
      </c>
      <c r="EG57">
        <v>0</v>
      </c>
      <c r="EH57">
        <v>10</v>
      </c>
      <c r="EI57">
        <v>10</v>
      </c>
      <c r="EJ57">
        <v>50</v>
      </c>
      <c r="EK57">
        <v>15</v>
      </c>
      <c r="EL57">
        <v>15</v>
      </c>
      <c r="EM57">
        <v>35</v>
      </c>
      <c r="EN57">
        <v>25</v>
      </c>
      <c r="EO57">
        <v>30</v>
      </c>
      <c r="EP57">
        <v>10</v>
      </c>
      <c r="EQ57">
        <v>180</v>
      </c>
      <c r="ER57">
        <v>10</v>
      </c>
      <c r="ES57">
        <v>15</v>
      </c>
      <c r="ET57">
        <v>65</v>
      </c>
      <c r="EU57">
        <v>15</v>
      </c>
      <c r="EV57">
        <v>0</v>
      </c>
      <c r="EW57">
        <v>15</v>
      </c>
      <c r="EX57">
        <v>30</v>
      </c>
      <c r="EY57">
        <v>10</v>
      </c>
      <c r="EZ57">
        <v>10</v>
      </c>
      <c r="FA57">
        <v>80</v>
      </c>
      <c r="FB57">
        <v>10</v>
      </c>
      <c r="FC57">
        <v>20</v>
      </c>
    </row>
    <row r="58" spans="1:159" x14ac:dyDescent="0.2">
      <c r="A58">
        <v>7600707</v>
      </c>
      <c r="B58">
        <v>2016</v>
      </c>
      <c r="C58" t="s">
        <v>213</v>
      </c>
      <c r="D58" t="s">
        <v>710</v>
      </c>
      <c r="E58" t="s">
        <v>711</v>
      </c>
      <c r="F58" t="s">
        <v>705</v>
      </c>
      <c r="G58" t="s">
        <v>701</v>
      </c>
      <c r="H58">
        <v>1135</v>
      </c>
      <c r="I58">
        <v>845</v>
      </c>
      <c r="J58">
        <v>425</v>
      </c>
      <c r="K58">
        <v>800</v>
      </c>
      <c r="L58">
        <v>600</v>
      </c>
      <c r="M58">
        <v>415</v>
      </c>
      <c r="N58">
        <v>675</v>
      </c>
      <c r="O58">
        <v>305</v>
      </c>
      <c r="P58">
        <v>495</v>
      </c>
      <c r="Q58">
        <v>450</v>
      </c>
      <c r="R58">
        <v>455</v>
      </c>
      <c r="S58">
        <v>1505</v>
      </c>
      <c r="T58">
        <v>295</v>
      </c>
      <c r="U58">
        <v>525</v>
      </c>
      <c r="V58">
        <v>715</v>
      </c>
      <c r="W58">
        <v>690</v>
      </c>
      <c r="X58">
        <v>1485</v>
      </c>
      <c r="Y58">
        <v>1440</v>
      </c>
      <c r="Z58">
        <v>595</v>
      </c>
      <c r="AA58">
        <v>1135</v>
      </c>
      <c r="AB58">
        <v>1775</v>
      </c>
      <c r="AC58">
        <v>895</v>
      </c>
      <c r="AD58">
        <v>805</v>
      </c>
      <c r="AE58">
        <v>605</v>
      </c>
      <c r="AF58">
        <v>385</v>
      </c>
      <c r="AG58">
        <v>325</v>
      </c>
      <c r="AH58">
        <v>1455</v>
      </c>
      <c r="AI58">
        <v>365</v>
      </c>
      <c r="AJ58">
        <v>545</v>
      </c>
      <c r="AK58">
        <v>510</v>
      </c>
      <c r="AL58">
        <v>865</v>
      </c>
      <c r="AM58">
        <v>510</v>
      </c>
      <c r="AN58">
        <v>595</v>
      </c>
      <c r="AO58">
        <v>545</v>
      </c>
      <c r="AP58">
        <v>695</v>
      </c>
      <c r="AQ58">
        <v>435</v>
      </c>
      <c r="AR58">
        <v>455</v>
      </c>
      <c r="AS58">
        <v>690</v>
      </c>
      <c r="AT58">
        <v>595</v>
      </c>
      <c r="AU58">
        <v>1315</v>
      </c>
      <c r="AV58">
        <v>610</v>
      </c>
      <c r="AW58">
        <v>520</v>
      </c>
      <c r="AX58">
        <v>905</v>
      </c>
      <c r="AY58">
        <v>365</v>
      </c>
      <c r="AZ58">
        <v>400</v>
      </c>
      <c r="BA58">
        <v>3090</v>
      </c>
      <c r="BB58">
        <v>360</v>
      </c>
      <c r="BC58">
        <v>365</v>
      </c>
      <c r="BD58">
        <v>870</v>
      </c>
      <c r="BE58">
        <v>695</v>
      </c>
      <c r="BF58">
        <v>715</v>
      </c>
      <c r="BG58">
        <v>2085</v>
      </c>
      <c r="BH58">
        <v>690</v>
      </c>
      <c r="BI58">
        <v>820</v>
      </c>
      <c r="BJ58">
        <v>650</v>
      </c>
      <c r="BK58">
        <v>490</v>
      </c>
      <c r="BL58">
        <v>520</v>
      </c>
      <c r="BM58">
        <v>430</v>
      </c>
      <c r="BN58">
        <v>1640</v>
      </c>
      <c r="BO58">
        <v>600</v>
      </c>
      <c r="BP58">
        <v>495</v>
      </c>
      <c r="BQ58">
        <v>1215</v>
      </c>
      <c r="BR58">
        <v>625</v>
      </c>
      <c r="BS58">
        <v>370</v>
      </c>
      <c r="BT58">
        <v>1525</v>
      </c>
      <c r="BU58">
        <v>1610</v>
      </c>
      <c r="BV58">
        <v>1830</v>
      </c>
      <c r="BW58">
        <v>620</v>
      </c>
      <c r="BX58">
        <v>1360</v>
      </c>
      <c r="BY58">
        <v>725</v>
      </c>
      <c r="BZ58">
        <v>90</v>
      </c>
      <c r="CA58">
        <v>1955</v>
      </c>
      <c r="CB58">
        <v>750</v>
      </c>
      <c r="CC58">
        <v>2840</v>
      </c>
      <c r="CD58">
        <v>2080</v>
      </c>
      <c r="CE58">
        <v>1455</v>
      </c>
      <c r="CF58">
        <v>1615</v>
      </c>
      <c r="CG58">
        <v>490</v>
      </c>
      <c r="CH58">
        <v>855</v>
      </c>
      <c r="CI58">
        <v>495</v>
      </c>
      <c r="CJ58">
        <v>290</v>
      </c>
      <c r="CK58">
        <v>360</v>
      </c>
      <c r="CL58">
        <v>395</v>
      </c>
      <c r="CM58">
        <v>280</v>
      </c>
      <c r="CN58">
        <v>300</v>
      </c>
      <c r="CO58">
        <v>425</v>
      </c>
      <c r="CP58">
        <v>3315</v>
      </c>
      <c r="CQ58">
        <v>440</v>
      </c>
      <c r="CR58">
        <v>265</v>
      </c>
      <c r="CS58">
        <v>1460</v>
      </c>
      <c r="CT58">
        <v>450</v>
      </c>
      <c r="CU58">
        <v>445</v>
      </c>
      <c r="CV58">
        <v>545</v>
      </c>
      <c r="CW58">
        <v>375</v>
      </c>
      <c r="CX58">
        <v>575</v>
      </c>
      <c r="CY58">
        <v>420</v>
      </c>
      <c r="CZ58">
        <v>250</v>
      </c>
      <c r="DA58">
        <v>420</v>
      </c>
      <c r="DB58">
        <v>215</v>
      </c>
      <c r="DC58">
        <v>590</v>
      </c>
      <c r="DD58">
        <v>595</v>
      </c>
      <c r="DE58">
        <v>560</v>
      </c>
      <c r="DF58">
        <v>560</v>
      </c>
      <c r="DG58">
        <v>665</v>
      </c>
      <c r="DH58">
        <v>365</v>
      </c>
      <c r="DI58">
        <v>15</v>
      </c>
      <c r="DJ58">
        <v>330</v>
      </c>
      <c r="DK58">
        <v>710</v>
      </c>
      <c r="DL58">
        <v>420</v>
      </c>
      <c r="DM58">
        <v>615</v>
      </c>
      <c r="DN58">
        <v>470</v>
      </c>
      <c r="DO58">
        <v>745</v>
      </c>
      <c r="DP58">
        <v>580</v>
      </c>
      <c r="DQ58">
        <v>550</v>
      </c>
      <c r="DR58">
        <v>635</v>
      </c>
      <c r="DS58">
        <v>475</v>
      </c>
      <c r="DT58">
        <v>485</v>
      </c>
      <c r="DU58">
        <v>415</v>
      </c>
      <c r="DV58">
        <v>400</v>
      </c>
      <c r="DW58">
        <v>345</v>
      </c>
      <c r="DX58">
        <v>335</v>
      </c>
      <c r="DY58">
        <v>590</v>
      </c>
      <c r="DZ58">
        <v>435</v>
      </c>
      <c r="EA58">
        <v>360</v>
      </c>
      <c r="EB58">
        <v>450</v>
      </c>
      <c r="EC58">
        <v>610</v>
      </c>
      <c r="ED58">
        <v>480</v>
      </c>
      <c r="EE58">
        <v>3075</v>
      </c>
      <c r="EF58">
        <v>1805</v>
      </c>
      <c r="EG58">
        <v>735</v>
      </c>
      <c r="EH58">
        <v>340</v>
      </c>
      <c r="EI58">
        <v>240</v>
      </c>
      <c r="EJ58">
        <v>2625</v>
      </c>
      <c r="EK58">
        <v>435</v>
      </c>
      <c r="EL58">
        <v>500</v>
      </c>
      <c r="EM58">
        <v>1240</v>
      </c>
      <c r="EN58">
        <v>695</v>
      </c>
      <c r="EO58">
        <v>860</v>
      </c>
      <c r="EP58">
        <v>555</v>
      </c>
      <c r="EQ58">
        <v>3230</v>
      </c>
      <c r="ER58">
        <v>500</v>
      </c>
      <c r="ES58">
        <v>1445</v>
      </c>
      <c r="ET58">
        <v>1075</v>
      </c>
      <c r="EU58">
        <v>1535</v>
      </c>
      <c r="EV58">
        <v>0</v>
      </c>
      <c r="EW58">
        <v>430</v>
      </c>
      <c r="EX58">
        <v>620</v>
      </c>
      <c r="EY58">
        <v>400</v>
      </c>
      <c r="EZ58">
        <v>640</v>
      </c>
      <c r="FA58">
        <v>1935</v>
      </c>
      <c r="FB58">
        <v>780</v>
      </c>
      <c r="FC58">
        <v>330</v>
      </c>
    </row>
    <row r="59" spans="1:159" x14ac:dyDescent="0.2">
      <c r="A59">
        <v>7600807</v>
      </c>
      <c r="B59">
        <v>2016</v>
      </c>
      <c r="C59" t="s">
        <v>213</v>
      </c>
      <c r="D59" t="s">
        <v>710</v>
      </c>
      <c r="E59" t="s">
        <v>711</v>
      </c>
      <c r="F59" t="s">
        <v>705</v>
      </c>
      <c r="G59" t="s">
        <v>701</v>
      </c>
      <c r="H59">
        <v>260</v>
      </c>
      <c r="I59">
        <v>310</v>
      </c>
      <c r="J59">
        <v>125</v>
      </c>
      <c r="K59">
        <v>210</v>
      </c>
      <c r="L59">
        <v>215</v>
      </c>
      <c r="M59">
        <v>75</v>
      </c>
      <c r="N59">
        <v>165</v>
      </c>
      <c r="O59">
        <v>115</v>
      </c>
      <c r="P59">
        <v>145</v>
      </c>
      <c r="Q59">
        <v>140</v>
      </c>
      <c r="R59">
        <v>85</v>
      </c>
      <c r="S59">
        <v>330</v>
      </c>
      <c r="T59">
        <v>180</v>
      </c>
      <c r="U59">
        <v>100</v>
      </c>
      <c r="V59">
        <v>75</v>
      </c>
      <c r="W59">
        <v>995</v>
      </c>
      <c r="X59">
        <v>1045</v>
      </c>
      <c r="Y59">
        <v>205</v>
      </c>
      <c r="Z59">
        <v>165</v>
      </c>
      <c r="AA59">
        <v>765</v>
      </c>
      <c r="AB59">
        <v>460</v>
      </c>
      <c r="AC59">
        <v>705</v>
      </c>
      <c r="AD59">
        <v>175</v>
      </c>
      <c r="AE59">
        <v>150</v>
      </c>
      <c r="AF59">
        <v>45</v>
      </c>
      <c r="AG59">
        <v>270</v>
      </c>
      <c r="AH59">
        <v>595</v>
      </c>
      <c r="AI59">
        <v>55</v>
      </c>
      <c r="AJ59">
        <v>245</v>
      </c>
      <c r="AK59">
        <v>165</v>
      </c>
      <c r="AL59">
        <v>1810</v>
      </c>
      <c r="AM59">
        <v>160</v>
      </c>
      <c r="AN59">
        <v>140</v>
      </c>
      <c r="AO59">
        <v>700</v>
      </c>
      <c r="AP59">
        <v>30</v>
      </c>
      <c r="AQ59">
        <v>20</v>
      </c>
      <c r="AR59">
        <v>140</v>
      </c>
      <c r="AS59">
        <v>225</v>
      </c>
      <c r="AT59">
        <v>150</v>
      </c>
      <c r="AU59">
        <v>775</v>
      </c>
      <c r="AV59">
        <v>310</v>
      </c>
      <c r="AW59">
        <v>125</v>
      </c>
      <c r="AX59">
        <v>275</v>
      </c>
      <c r="AY59">
        <v>145</v>
      </c>
      <c r="AZ59">
        <v>125</v>
      </c>
      <c r="BA59">
        <v>730</v>
      </c>
      <c r="BB59">
        <v>125</v>
      </c>
      <c r="BC59">
        <v>90</v>
      </c>
      <c r="BD59">
        <v>725</v>
      </c>
      <c r="BE59">
        <v>250</v>
      </c>
      <c r="BF59">
        <v>95</v>
      </c>
      <c r="BG59">
        <v>460</v>
      </c>
      <c r="BH59">
        <v>155</v>
      </c>
      <c r="BI59">
        <v>80</v>
      </c>
      <c r="BJ59">
        <v>115</v>
      </c>
      <c r="BK59">
        <v>205</v>
      </c>
      <c r="BL59">
        <v>95</v>
      </c>
      <c r="BM59">
        <v>200</v>
      </c>
      <c r="BN59">
        <v>1030</v>
      </c>
      <c r="BO59">
        <v>190</v>
      </c>
      <c r="BP59">
        <v>90</v>
      </c>
      <c r="BQ59">
        <v>320</v>
      </c>
      <c r="BR59">
        <v>85</v>
      </c>
      <c r="BS59">
        <v>155</v>
      </c>
      <c r="BT59">
        <v>400</v>
      </c>
      <c r="BU59">
        <v>115</v>
      </c>
      <c r="BV59">
        <v>330</v>
      </c>
      <c r="BW59">
        <v>220</v>
      </c>
      <c r="BX59">
        <v>515</v>
      </c>
      <c r="BY59">
        <v>540</v>
      </c>
      <c r="BZ59">
        <v>15</v>
      </c>
      <c r="CA59">
        <v>570</v>
      </c>
      <c r="CB59">
        <v>450</v>
      </c>
      <c r="CC59">
        <v>595</v>
      </c>
      <c r="CD59">
        <v>805</v>
      </c>
      <c r="CE59">
        <v>105</v>
      </c>
      <c r="CF59">
        <v>175</v>
      </c>
      <c r="CG59">
        <v>110</v>
      </c>
      <c r="CH59">
        <v>390</v>
      </c>
      <c r="CI59">
        <v>30</v>
      </c>
      <c r="CJ59">
        <v>45</v>
      </c>
      <c r="CK59">
        <v>75</v>
      </c>
      <c r="CL59">
        <v>205</v>
      </c>
      <c r="CM59">
        <v>85</v>
      </c>
      <c r="CN59">
        <v>35</v>
      </c>
      <c r="CO59">
        <v>65</v>
      </c>
      <c r="CP59">
        <v>370</v>
      </c>
      <c r="CQ59">
        <v>140</v>
      </c>
      <c r="CR59">
        <v>80</v>
      </c>
      <c r="CS59">
        <v>325</v>
      </c>
      <c r="CT59">
        <v>120</v>
      </c>
      <c r="CU59">
        <v>155</v>
      </c>
      <c r="CV59">
        <v>145</v>
      </c>
      <c r="CW59">
        <v>545</v>
      </c>
      <c r="CX59">
        <v>770</v>
      </c>
      <c r="CY59">
        <v>600</v>
      </c>
      <c r="CZ59">
        <v>660</v>
      </c>
      <c r="DA59">
        <v>480</v>
      </c>
      <c r="DB59">
        <v>215</v>
      </c>
      <c r="DC59">
        <v>235</v>
      </c>
      <c r="DD59">
        <v>110</v>
      </c>
      <c r="DE59">
        <v>180</v>
      </c>
      <c r="DF59">
        <v>280</v>
      </c>
      <c r="DG59">
        <v>325</v>
      </c>
      <c r="DH59">
        <v>440</v>
      </c>
      <c r="DI59">
        <v>30</v>
      </c>
      <c r="DJ59">
        <v>150</v>
      </c>
      <c r="DK59">
        <v>245</v>
      </c>
      <c r="DL59">
        <v>360</v>
      </c>
      <c r="DM59">
        <v>135</v>
      </c>
      <c r="DN59">
        <v>175</v>
      </c>
      <c r="DO59">
        <v>860</v>
      </c>
      <c r="DP59">
        <v>230</v>
      </c>
      <c r="DQ59">
        <v>210</v>
      </c>
      <c r="DR59">
        <v>340</v>
      </c>
      <c r="DS59">
        <v>590</v>
      </c>
      <c r="DT59">
        <v>50</v>
      </c>
      <c r="DU59">
        <v>95</v>
      </c>
      <c r="DV59">
        <v>340</v>
      </c>
      <c r="DW59">
        <v>50</v>
      </c>
      <c r="DX59">
        <v>45</v>
      </c>
      <c r="DY59">
        <v>260</v>
      </c>
      <c r="DZ59">
        <v>240</v>
      </c>
      <c r="EA59">
        <v>95</v>
      </c>
      <c r="EB59">
        <v>85</v>
      </c>
      <c r="EC59">
        <v>905</v>
      </c>
      <c r="ED59">
        <v>155</v>
      </c>
      <c r="EE59">
        <v>360</v>
      </c>
      <c r="EF59">
        <v>385</v>
      </c>
      <c r="EG59">
        <v>65</v>
      </c>
      <c r="EH59">
        <v>120</v>
      </c>
      <c r="EI59">
        <v>65</v>
      </c>
      <c r="EJ59">
        <v>1590</v>
      </c>
      <c r="EK59">
        <v>90</v>
      </c>
      <c r="EL59">
        <v>205</v>
      </c>
      <c r="EM59">
        <v>415</v>
      </c>
      <c r="EN59">
        <v>185</v>
      </c>
      <c r="EO59">
        <v>220</v>
      </c>
      <c r="EP59">
        <v>60</v>
      </c>
      <c r="EQ59">
        <v>710</v>
      </c>
      <c r="ER59">
        <v>160</v>
      </c>
      <c r="ES59">
        <v>35</v>
      </c>
      <c r="ET59">
        <v>140</v>
      </c>
      <c r="EU59">
        <v>205</v>
      </c>
      <c r="EV59">
        <v>0</v>
      </c>
      <c r="EW59">
        <v>130</v>
      </c>
      <c r="EX59">
        <v>230</v>
      </c>
      <c r="EY59">
        <v>140</v>
      </c>
      <c r="EZ59">
        <v>285</v>
      </c>
      <c r="FA59">
        <v>945</v>
      </c>
      <c r="FB59">
        <v>175</v>
      </c>
      <c r="FC59">
        <v>115</v>
      </c>
    </row>
    <row r="60" spans="1:159" x14ac:dyDescent="0.2">
      <c r="A60">
        <v>7600907</v>
      </c>
      <c r="B60">
        <v>2016</v>
      </c>
      <c r="C60" t="s">
        <v>213</v>
      </c>
      <c r="D60" t="s">
        <v>710</v>
      </c>
      <c r="E60" t="s">
        <v>711</v>
      </c>
      <c r="F60" t="s">
        <v>705</v>
      </c>
      <c r="G60" t="s">
        <v>701</v>
      </c>
      <c r="H60">
        <v>0</v>
      </c>
      <c r="I60">
        <v>0</v>
      </c>
      <c r="J60">
        <v>10</v>
      </c>
      <c r="K60">
        <v>5</v>
      </c>
      <c r="L60">
        <v>5</v>
      </c>
      <c r="M60">
        <v>0</v>
      </c>
      <c r="N60">
        <v>0</v>
      </c>
      <c r="O60">
        <v>5</v>
      </c>
      <c r="P60">
        <v>5</v>
      </c>
      <c r="Q60">
        <v>0</v>
      </c>
      <c r="R60">
        <v>0</v>
      </c>
      <c r="S60">
        <v>20</v>
      </c>
      <c r="T60">
        <v>5</v>
      </c>
      <c r="U60">
        <v>0</v>
      </c>
      <c r="V60">
        <v>0</v>
      </c>
      <c r="W60">
        <v>0</v>
      </c>
      <c r="X60">
        <v>15</v>
      </c>
      <c r="Y60">
        <v>10</v>
      </c>
      <c r="Z60">
        <v>5</v>
      </c>
      <c r="AA60">
        <v>5</v>
      </c>
      <c r="AB60">
        <v>10</v>
      </c>
      <c r="AC60">
        <v>0</v>
      </c>
      <c r="AD60">
        <v>5</v>
      </c>
      <c r="AE60">
        <v>10</v>
      </c>
      <c r="AF60">
        <v>0</v>
      </c>
      <c r="AG60">
        <v>0</v>
      </c>
      <c r="AH60">
        <v>5</v>
      </c>
      <c r="AI60">
        <v>0</v>
      </c>
      <c r="AJ60">
        <v>5</v>
      </c>
      <c r="AK60">
        <v>5</v>
      </c>
      <c r="AL60">
        <v>5</v>
      </c>
      <c r="AM60">
        <v>0</v>
      </c>
      <c r="AN60">
        <v>5</v>
      </c>
      <c r="AO60">
        <v>5</v>
      </c>
      <c r="AP60">
        <v>5</v>
      </c>
      <c r="AQ60">
        <v>5</v>
      </c>
      <c r="AR60">
        <v>0</v>
      </c>
      <c r="AS60">
        <v>5</v>
      </c>
      <c r="AT60">
        <v>5</v>
      </c>
      <c r="AU60">
        <v>10</v>
      </c>
      <c r="AV60">
        <v>5</v>
      </c>
      <c r="AW60">
        <v>0</v>
      </c>
      <c r="AX60">
        <v>0</v>
      </c>
      <c r="AY60">
        <v>5</v>
      </c>
      <c r="AZ60">
        <v>0</v>
      </c>
      <c r="BA60">
        <v>40</v>
      </c>
      <c r="BB60">
        <v>10</v>
      </c>
      <c r="BC60">
        <v>5</v>
      </c>
      <c r="BD60">
        <v>65</v>
      </c>
      <c r="BE60">
        <v>5</v>
      </c>
      <c r="BF60">
        <v>5</v>
      </c>
      <c r="BG60">
        <v>5</v>
      </c>
      <c r="BH60">
        <v>5</v>
      </c>
      <c r="BI60">
        <v>0</v>
      </c>
      <c r="BJ60">
        <v>0</v>
      </c>
      <c r="BK60">
        <v>5</v>
      </c>
      <c r="BL60">
        <v>0</v>
      </c>
      <c r="BM60">
        <v>0</v>
      </c>
      <c r="BN60">
        <v>5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5</v>
      </c>
      <c r="BW60">
        <v>10</v>
      </c>
      <c r="BX60">
        <v>10</v>
      </c>
      <c r="BY60">
        <v>15</v>
      </c>
      <c r="BZ60">
        <v>0</v>
      </c>
      <c r="CA60">
        <v>0</v>
      </c>
      <c r="CB60">
        <v>25</v>
      </c>
      <c r="CC60">
        <v>5</v>
      </c>
      <c r="CD60">
        <v>20</v>
      </c>
      <c r="CE60">
        <v>15</v>
      </c>
      <c r="CF60">
        <v>5</v>
      </c>
      <c r="CG60">
        <v>0</v>
      </c>
      <c r="CH60">
        <v>5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10</v>
      </c>
      <c r="CQ60">
        <v>0</v>
      </c>
      <c r="CR60">
        <v>5</v>
      </c>
      <c r="CS60">
        <v>0</v>
      </c>
      <c r="CT60">
        <v>0</v>
      </c>
      <c r="CU60">
        <v>5</v>
      </c>
      <c r="CV60">
        <v>5</v>
      </c>
      <c r="CW60">
        <v>10</v>
      </c>
      <c r="CX60">
        <v>5</v>
      </c>
      <c r="CY60">
        <v>0</v>
      </c>
      <c r="CZ60">
        <v>0</v>
      </c>
      <c r="DA60">
        <v>10</v>
      </c>
      <c r="DB60">
        <v>5</v>
      </c>
      <c r="DC60">
        <v>0</v>
      </c>
      <c r="DD60">
        <v>0</v>
      </c>
      <c r="DE60">
        <v>10</v>
      </c>
      <c r="DF60">
        <v>5</v>
      </c>
      <c r="DG60">
        <v>5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15</v>
      </c>
      <c r="DP60">
        <v>5</v>
      </c>
      <c r="DQ60">
        <v>0</v>
      </c>
      <c r="DR60">
        <v>5</v>
      </c>
      <c r="DS60">
        <v>0</v>
      </c>
      <c r="DT60">
        <v>0</v>
      </c>
      <c r="DU60">
        <v>0</v>
      </c>
      <c r="DV60">
        <v>10</v>
      </c>
      <c r="DW60">
        <v>5</v>
      </c>
      <c r="DX60">
        <v>5</v>
      </c>
      <c r="DY60">
        <v>5</v>
      </c>
      <c r="DZ60">
        <v>5</v>
      </c>
      <c r="EA60">
        <v>0</v>
      </c>
      <c r="EB60">
        <v>0</v>
      </c>
      <c r="EC60">
        <v>0</v>
      </c>
      <c r="ED60">
        <v>0</v>
      </c>
      <c r="EE60">
        <v>10</v>
      </c>
      <c r="EF60">
        <v>0</v>
      </c>
      <c r="EG60">
        <v>0</v>
      </c>
      <c r="EH60">
        <v>0</v>
      </c>
      <c r="EI60">
        <v>0</v>
      </c>
      <c r="EJ60">
        <v>5</v>
      </c>
      <c r="EK60">
        <v>0</v>
      </c>
      <c r="EL60">
        <v>20</v>
      </c>
      <c r="EM60">
        <v>20</v>
      </c>
      <c r="EN60">
        <v>0</v>
      </c>
      <c r="EO60">
        <v>5</v>
      </c>
      <c r="EP60">
        <v>0</v>
      </c>
      <c r="EQ60">
        <v>0</v>
      </c>
      <c r="ER60">
        <v>0</v>
      </c>
      <c r="ES60">
        <v>5</v>
      </c>
      <c r="ET60">
        <v>0</v>
      </c>
      <c r="EU60">
        <v>0</v>
      </c>
      <c r="EV60">
        <v>0</v>
      </c>
      <c r="EW60">
        <v>5</v>
      </c>
      <c r="EX60">
        <v>10</v>
      </c>
      <c r="EY60">
        <v>5</v>
      </c>
      <c r="EZ60">
        <v>5</v>
      </c>
      <c r="FA60">
        <v>15</v>
      </c>
      <c r="FB60">
        <v>30</v>
      </c>
      <c r="FC60">
        <v>0</v>
      </c>
    </row>
    <row r="61" spans="1:159" x14ac:dyDescent="0.2">
      <c r="A61">
        <v>7601007</v>
      </c>
      <c r="B61">
        <v>2016</v>
      </c>
      <c r="C61" t="s">
        <v>213</v>
      </c>
      <c r="D61" t="s">
        <v>710</v>
      </c>
      <c r="E61" t="s">
        <v>711</v>
      </c>
      <c r="F61" t="s">
        <v>705</v>
      </c>
      <c r="G61" t="s">
        <v>701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40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20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5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5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5</v>
      </c>
      <c r="EY61">
        <v>0</v>
      </c>
      <c r="EZ61">
        <v>0</v>
      </c>
      <c r="FA61">
        <v>0</v>
      </c>
      <c r="FB61">
        <v>0</v>
      </c>
      <c r="FC61">
        <v>0</v>
      </c>
    </row>
    <row r="62" spans="1:159" x14ac:dyDescent="0.2">
      <c r="A62">
        <v>7601107</v>
      </c>
      <c r="B62">
        <v>2016</v>
      </c>
      <c r="C62" t="s">
        <v>213</v>
      </c>
      <c r="D62" t="s">
        <v>710</v>
      </c>
      <c r="E62" t="s">
        <v>711</v>
      </c>
      <c r="F62" t="s">
        <v>705</v>
      </c>
      <c r="G62" t="s">
        <v>701</v>
      </c>
      <c r="H62">
        <v>45</v>
      </c>
      <c r="I62">
        <v>0</v>
      </c>
      <c r="J62">
        <v>5</v>
      </c>
      <c r="K62">
        <v>80</v>
      </c>
      <c r="L62">
        <v>0</v>
      </c>
      <c r="M62">
        <v>5</v>
      </c>
      <c r="N62">
        <v>0</v>
      </c>
      <c r="O62">
        <v>10</v>
      </c>
      <c r="P62">
        <v>10</v>
      </c>
      <c r="Q62">
        <v>0</v>
      </c>
      <c r="R62">
        <v>5</v>
      </c>
      <c r="S62">
        <v>25</v>
      </c>
      <c r="T62">
        <v>10</v>
      </c>
      <c r="U62">
        <v>20</v>
      </c>
      <c r="V62">
        <v>25</v>
      </c>
      <c r="W62">
        <v>10</v>
      </c>
      <c r="X62">
        <v>20</v>
      </c>
      <c r="Y62">
        <v>0</v>
      </c>
      <c r="Z62">
        <v>20</v>
      </c>
      <c r="AA62">
        <v>20</v>
      </c>
      <c r="AB62">
        <v>70</v>
      </c>
      <c r="AC62">
        <v>5</v>
      </c>
      <c r="AD62">
        <v>5</v>
      </c>
      <c r="AE62">
        <v>15</v>
      </c>
      <c r="AF62">
        <v>5</v>
      </c>
      <c r="AG62">
        <v>0</v>
      </c>
      <c r="AH62">
        <v>105</v>
      </c>
      <c r="AI62">
        <v>20</v>
      </c>
      <c r="AJ62">
        <v>60</v>
      </c>
      <c r="AK62">
        <v>55</v>
      </c>
      <c r="AL62">
        <v>15</v>
      </c>
      <c r="AM62">
        <v>5</v>
      </c>
      <c r="AN62">
        <v>35</v>
      </c>
      <c r="AO62">
        <v>25</v>
      </c>
      <c r="AP62">
        <v>70</v>
      </c>
      <c r="AQ62">
        <v>15</v>
      </c>
      <c r="AR62">
        <v>20</v>
      </c>
      <c r="AS62">
        <v>30</v>
      </c>
      <c r="AT62">
        <v>0</v>
      </c>
      <c r="AU62">
        <v>5</v>
      </c>
      <c r="AV62">
        <v>20</v>
      </c>
      <c r="AW62">
        <v>0</v>
      </c>
      <c r="AX62">
        <v>15</v>
      </c>
      <c r="AY62">
        <v>15</v>
      </c>
      <c r="AZ62">
        <v>25</v>
      </c>
      <c r="BA62">
        <v>85</v>
      </c>
      <c r="BB62">
        <v>15</v>
      </c>
      <c r="BC62">
        <v>5</v>
      </c>
      <c r="BD62">
        <v>20</v>
      </c>
      <c r="BE62">
        <v>40</v>
      </c>
      <c r="BF62">
        <v>20</v>
      </c>
      <c r="BG62">
        <v>180</v>
      </c>
      <c r="BH62">
        <v>10</v>
      </c>
      <c r="BI62">
        <v>30</v>
      </c>
      <c r="BJ62">
        <v>10</v>
      </c>
      <c r="BK62">
        <v>10</v>
      </c>
      <c r="BL62">
        <v>10</v>
      </c>
      <c r="BM62">
        <v>35</v>
      </c>
      <c r="BN62">
        <v>45</v>
      </c>
      <c r="BO62">
        <v>55</v>
      </c>
      <c r="BP62">
        <v>5</v>
      </c>
      <c r="BQ62">
        <v>50</v>
      </c>
      <c r="BR62">
        <v>10</v>
      </c>
      <c r="BS62">
        <v>10</v>
      </c>
      <c r="BT62">
        <v>70</v>
      </c>
      <c r="BU62">
        <v>130</v>
      </c>
      <c r="BV62">
        <v>60</v>
      </c>
      <c r="BW62">
        <v>20</v>
      </c>
      <c r="BX62">
        <v>45</v>
      </c>
      <c r="BY62">
        <v>100</v>
      </c>
      <c r="BZ62">
        <v>0</v>
      </c>
      <c r="CA62">
        <v>55</v>
      </c>
      <c r="CB62">
        <v>155</v>
      </c>
      <c r="CC62">
        <v>75</v>
      </c>
      <c r="CD62">
        <v>180</v>
      </c>
      <c r="CE62">
        <v>55</v>
      </c>
      <c r="CF62">
        <v>65</v>
      </c>
      <c r="CG62">
        <v>75</v>
      </c>
      <c r="CH62">
        <v>145</v>
      </c>
      <c r="CI62">
        <v>15</v>
      </c>
      <c r="CJ62">
        <v>0</v>
      </c>
      <c r="CK62">
        <v>0</v>
      </c>
      <c r="CL62">
        <v>5</v>
      </c>
      <c r="CM62">
        <v>5</v>
      </c>
      <c r="CN62">
        <v>30</v>
      </c>
      <c r="CO62">
        <v>0</v>
      </c>
      <c r="CP62">
        <v>15</v>
      </c>
      <c r="CQ62">
        <v>5</v>
      </c>
      <c r="CR62">
        <v>10</v>
      </c>
      <c r="CS62">
        <v>50</v>
      </c>
      <c r="CT62">
        <v>5</v>
      </c>
      <c r="CU62">
        <v>15</v>
      </c>
      <c r="CV62">
        <v>25</v>
      </c>
      <c r="CW62">
        <v>0</v>
      </c>
      <c r="CX62">
        <v>10</v>
      </c>
      <c r="CY62">
        <v>5</v>
      </c>
      <c r="CZ62">
        <v>10</v>
      </c>
      <c r="DA62">
        <v>5</v>
      </c>
      <c r="DB62">
        <v>0</v>
      </c>
      <c r="DC62">
        <v>5</v>
      </c>
      <c r="DD62">
        <v>25</v>
      </c>
      <c r="DE62">
        <v>30</v>
      </c>
      <c r="DF62">
        <v>10</v>
      </c>
      <c r="DG62">
        <v>15</v>
      </c>
      <c r="DH62">
        <v>0</v>
      </c>
      <c r="DI62">
        <v>0</v>
      </c>
      <c r="DJ62">
        <v>5</v>
      </c>
      <c r="DK62">
        <v>10</v>
      </c>
      <c r="DL62">
        <v>55</v>
      </c>
      <c r="DM62">
        <v>0</v>
      </c>
      <c r="DN62">
        <v>0</v>
      </c>
      <c r="DO62">
        <v>5</v>
      </c>
      <c r="DP62">
        <v>0</v>
      </c>
      <c r="DQ62">
        <v>20</v>
      </c>
      <c r="DR62">
        <v>5</v>
      </c>
      <c r="DS62">
        <v>10</v>
      </c>
      <c r="DT62">
        <v>20</v>
      </c>
      <c r="DU62">
        <v>0</v>
      </c>
      <c r="DV62">
        <v>30</v>
      </c>
      <c r="DW62">
        <v>10</v>
      </c>
      <c r="DX62">
        <v>5</v>
      </c>
      <c r="DY62">
        <v>10</v>
      </c>
      <c r="DZ62">
        <v>15</v>
      </c>
      <c r="EA62">
        <v>0</v>
      </c>
      <c r="EB62">
        <v>0</v>
      </c>
      <c r="EC62">
        <v>5</v>
      </c>
      <c r="ED62">
        <v>0</v>
      </c>
      <c r="EE62">
        <v>165</v>
      </c>
      <c r="EF62">
        <v>30</v>
      </c>
      <c r="EG62">
        <v>15</v>
      </c>
      <c r="EH62">
        <v>10</v>
      </c>
      <c r="EI62">
        <v>10</v>
      </c>
      <c r="EJ62">
        <v>55</v>
      </c>
      <c r="EK62">
        <v>5</v>
      </c>
      <c r="EL62">
        <v>15</v>
      </c>
      <c r="EM62">
        <v>130</v>
      </c>
      <c r="EN62">
        <v>20</v>
      </c>
      <c r="EO62">
        <v>55</v>
      </c>
      <c r="EP62">
        <v>0</v>
      </c>
      <c r="EQ62">
        <v>35</v>
      </c>
      <c r="ER62">
        <v>35</v>
      </c>
      <c r="ES62">
        <v>25</v>
      </c>
      <c r="ET62">
        <v>0</v>
      </c>
      <c r="EU62">
        <v>65</v>
      </c>
      <c r="EV62">
        <v>0</v>
      </c>
      <c r="EW62">
        <v>30</v>
      </c>
      <c r="EX62">
        <v>25</v>
      </c>
      <c r="EY62">
        <v>5</v>
      </c>
      <c r="EZ62">
        <v>55</v>
      </c>
      <c r="FA62">
        <v>250</v>
      </c>
      <c r="FB62">
        <v>20</v>
      </c>
      <c r="FC62">
        <v>20</v>
      </c>
    </row>
    <row r="63" spans="1:159" x14ac:dyDescent="0.2">
      <c r="A63">
        <v>7610107</v>
      </c>
      <c r="B63">
        <v>2016</v>
      </c>
      <c r="C63" t="s">
        <v>213</v>
      </c>
      <c r="D63" t="s">
        <v>712</v>
      </c>
      <c r="E63" t="s">
        <v>711</v>
      </c>
      <c r="F63" t="s">
        <v>705</v>
      </c>
      <c r="G63" t="s">
        <v>701</v>
      </c>
      <c r="H63">
        <v>175</v>
      </c>
      <c r="I63">
        <v>825</v>
      </c>
      <c r="J63">
        <v>135</v>
      </c>
      <c r="K63">
        <v>195</v>
      </c>
      <c r="L63">
        <v>590</v>
      </c>
      <c r="M63">
        <v>50</v>
      </c>
      <c r="N63">
        <v>20</v>
      </c>
      <c r="O63">
        <v>160</v>
      </c>
      <c r="P63">
        <v>215</v>
      </c>
      <c r="Q63">
        <v>60</v>
      </c>
      <c r="R63">
        <v>185</v>
      </c>
      <c r="S63">
        <v>325</v>
      </c>
      <c r="T63">
        <v>5</v>
      </c>
      <c r="U63">
        <v>495</v>
      </c>
      <c r="V63">
        <v>1430</v>
      </c>
      <c r="W63">
        <v>80</v>
      </c>
      <c r="X63">
        <v>480</v>
      </c>
      <c r="Y63">
        <v>245</v>
      </c>
      <c r="Z63">
        <v>140</v>
      </c>
      <c r="AA63">
        <v>1935</v>
      </c>
      <c r="AB63">
        <v>975</v>
      </c>
      <c r="AC63">
        <v>85</v>
      </c>
      <c r="AD63">
        <v>30</v>
      </c>
      <c r="AE63">
        <v>85</v>
      </c>
      <c r="AF63">
        <v>25</v>
      </c>
      <c r="AG63">
        <v>110</v>
      </c>
      <c r="AH63">
        <v>370</v>
      </c>
      <c r="AI63">
        <v>325</v>
      </c>
      <c r="AJ63">
        <v>100</v>
      </c>
      <c r="AK63">
        <v>100</v>
      </c>
      <c r="AL63">
        <v>175</v>
      </c>
      <c r="AM63">
        <v>30</v>
      </c>
      <c r="AN63">
        <v>170</v>
      </c>
      <c r="AO63">
        <v>55</v>
      </c>
      <c r="AP63">
        <v>645</v>
      </c>
      <c r="AQ63">
        <v>260</v>
      </c>
      <c r="AR63">
        <v>140</v>
      </c>
      <c r="AS63">
        <v>180</v>
      </c>
      <c r="AT63">
        <v>45</v>
      </c>
      <c r="AU63">
        <v>190</v>
      </c>
      <c r="AV63">
        <v>200</v>
      </c>
      <c r="AW63">
        <v>470</v>
      </c>
      <c r="AX63">
        <v>285</v>
      </c>
      <c r="AY63">
        <v>385</v>
      </c>
      <c r="AZ63">
        <v>60</v>
      </c>
      <c r="BA63">
        <v>2525</v>
      </c>
      <c r="BB63">
        <v>105</v>
      </c>
      <c r="BC63">
        <v>85</v>
      </c>
      <c r="BD63">
        <v>120</v>
      </c>
      <c r="BE63">
        <v>120</v>
      </c>
      <c r="BF63">
        <v>870</v>
      </c>
      <c r="BG63">
        <v>55</v>
      </c>
      <c r="BH63">
        <v>90</v>
      </c>
      <c r="BI63">
        <v>600</v>
      </c>
      <c r="BJ63">
        <v>10</v>
      </c>
      <c r="BK63">
        <v>95</v>
      </c>
      <c r="BL63">
        <v>185</v>
      </c>
      <c r="BM63">
        <v>5</v>
      </c>
      <c r="BN63">
        <v>585</v>
      </c>
      <c r="BO63">
        <v>545</v>
      </c>
      <c r="BP63">
        <v>265</v>
      </c>
      <c r="BQ63">
        <v>155</v>
      </c>
      <c r="BR63">
        <v>5</v>
      </c>
      <c r="BS63">
        <v>100</v>
      </c>
      <c r="BT63">
        <v>265</v>
      </c>
      <c r="BU63">
        <v>35</v>
      </c>
      <c r="BV63">
        <v>150</v>
      </c>
      <c r="BW63">
        <v>1270</v>
      </c>
      <c r="BX63">
        <v>945</v>
      </c>
      <c r="BY63">
        <v>110</v>
      </c>
      <c r="BZ63">
        <v>5</v>
      </c>
      <c r="CA63">
        <v>515</v>
      </c>
      <c r="CB63">
        <v>120</v>
      </c>
      <c r="CC63">
        <v>375</v>
      </c>
      <c r="CD63">
        <v>1395</v>
      </c>
      <c r="CE63">
        <v>0</v>
      </c>
      <c r="CF63">
        <v>95</v>
      </c>
      <c r="CG63">
        <v>220</v>
      </c>
      <c r="CH63">
        <v>55</v>
      </c>
      <c r="CI63">
        <v>30</v>
      </c>
      <c r="CJ63">
        <v>15</v>
      </c>
      <c r="CK63">
        <v>0</v>
      </c>
      <c r="CL63">
        <v>20</v>
      </c>
      <c r="CM63">
        <v>15</v>
      </c>
      <c r="CN63">
        <v>45</v>
      </c>
      <c r="CO63">
        <v>25</v>
      </c>
      <c r="CP63">
        <v>4490</v>
      </c>
      <c r="CQ63">
        <v>250</v>
      </c>
      <c r="CR63">
        <v>175</v>
      </c>
      <c r="CS63">
        <v>140</v>
      </c>
      <c r="CT63">
        <v>485</v>
      </c>
      <c r="CU63">
        <v>255</v>
      </c>
      <c r="CV63">
        <v>320</v>
      </c>
      <c r="CW63">
        <v>0</v>
      </c>
      <c r="CX63">
        <v>270</v>
      </c>
      <c r="CY63">
        <v>145</v>
      </c>
      <c r="CZ63">
        <v>335</v>
      </c>
      <c r="DA63">
        <v>200</v>
      </c>
      <c r="DB63">
        <v>210</v>
      </c>
      <c r="DC63">
        <v>10</v>
      </c>
      <c r="DD63">
        <v>125</v>
      </c>
      <c r="DE63">
        <v>65</v>
      </c>
      <c r="DF63">
        <v>350</v>
      </c>
      <c r="DG63">
        <v>85</v>
      </c>
      <c r="DH63">
        <v>360</v>
      </c>
      <c r="DI63">
        <v>0</v>
      </c>
      <c r="DJ63">
        <v>10</v>
      </c>
      <c r="DK63">
        <v>15</v>
      </c>
      <c r="DL63">
        <v>80</v>
      </c>
      <c r="DM63">
        <v>255</v>
      </c>
      <c r="DN63">
        <v>95</v>
      </c>
      <c r="DO63">
        <v>100</v>
      </c>
      <c r="DP63">
        <v>0</v>
      </c>
      <c r="DQ63">
        <v>185</v>
      </c>
      <c r="DR63">
        <v>315</v>
      </c>
      <c r="DS63">
        <v>290</v>
      </c>
      <c r="DT63">
        <v>290</v>
      </c>
      <c r="DU63">
        <v>185</v>
      </c>
      <c r="DV63">
        <v>270</v>
      </c>
      <c r="DW63">
        <v>55</v>
      </c>
      <c r="DX63">
        <v>200</v>
      </c>
      <c r="DY63">
        <v>330</v>
      </c>
      <c r="DZ63">
        <v>100</v>
      </c>
      <c r="EA63">
        <v>60</v>
      </c>
      <c r="EB63">
        <v>0</v>
      </c>
      <c r="EC63">
        <v>45</v>
      </c>
      <c r="ED63">
        <v>60</v>
      </c>
      <c r="EE63">
        <v>40</v>
      </c>
      <c r="EF63">
        <v>30</v>
      </c>
      <c r="EG63">
        <v>75</v>
      </c>
      <c r="EH63">
        <v>470</v>
      </c>
      <c r="EI63">
        <v>50</v>
      </c>
      <c r="EJ63">
        <v>365</v>
      </c>
      <c r="EK63">
        <v>45</v>
      </c>
      <c r="EL63">
        <v>25</v>
      </c>
      <c r="EM63">
        <v>290</v>
      </c>
      <c r="EN63">
        <v>90</v>
      </c>
      <c r="EO63">
        <v>65</v>
      </c>
      <c r="EP63">
        <v>10</v>
      </c>
      <c r="EQ63">
        <v>1325</v>
      </c>
      <c r="ER63">
        <v>165</v>
      </c>
      <c r="ES63">
        <v>395</v>
      </c>
      <c r="ET63">
        <v>70</v>
      </c>
      <c r="EU63">
        <v>80</v>
      </c>
      <c r="EV63">
        <v>5</v>
      </c>
      <c r="EW63">
        <v>85</v>
      </c>
      <c r="EX63">
        <v>565</v>
      </c>
      <c r="EY63">
        <v>45</v>
      </c>
      <c r="EZ63">
        <v>125</v>
      </c>
      <c r="FA63">
        <v>850</v>
      </c>
      <c r="FB63">
        <v>25</v>
      </c>
      <c r="FC63">
        <v>170</v>
      </c>
    </row>
    <row r="64" spans="1:159" x14ac:dyDescent="0.2">
      <c r="A64">
        <v>7610207</v>
      </c>
      <c r="B64">
        <v>2016</v>
      </c>
      <c r="C64" t="s">
        <v>213</v>
      </c>
      <c r="D64" t="s">
        <v>712</v>
      </c>
      <c r="E64" t="s">
        <v>711</v>
      </c>
      <c r="F64" t="s">
        <v>705</v>
      </c>
      <c r="G64" t="s">
        <v>701</v>
      </c>
      <c r="H64">
        <v>2750</v>
      </c>
      <c r="I64">
        <v>900</v>
      </c>
      <c r="J64">
        <v>995</v>
      </c>
      <c r="K64">
        <v>1240</v>
      </c>
      <c r="L64">
        <v>670</v>
      </c>
      <c r="M64">
        <v>1370</v>
      </c>
      <c r="N64">
        <v>1895</v>
      </c>
      <c r="O64">
        <v>545</v>
      </c>
      <c r="P64">
        <v>835</v>
      </c>
      <c r="Q64">
        <v>1025</v>
      </c>
      <c r="R64">
        <v>1175</v>
      </c>
      <c r="S64">
        <v>3210</v>
      </c>
      <c r="T64">
        <v>605</v>
      </c>
      <c r="U64">
        <v>835</v>
      </c>
      <c r="V64">
        <v>655</v>
      </c>
      <c r="W64">
        <v>1975</v>
      </c>
      <c r="X64">
        <v>3145</v>
      </c>
      <c r="Y64">
        <v>2410</v>
      </c>
      <c r="Z64">
        <v>1035</v>
      </c>
      <c r="AA64">
        <v>740</v>
      </c>
      <c r="AB64">
        <v>2470</v>
      </c>
      <c r="AC64">
        <v>2140</v>
      </c>
      <c r="AD64">
        <v>2560</v>
      </c>
      <c r="AE64">
        <v>1625</v>
      </c>
      <c r="AF64">
        <v>1255</v>
      </c>
      <c r="AG64">
        <v>670</v>
      </c>
      <c r="AH64">
        <v>3610</v>
      </c>
      <c r="AI64">
        <v>680</v>
      </c>
      <c r="AJ64">
        <v>1110</v>
      </c>
      <c r="AK64">
        <v>1060</v>
      </c>
      <c r="AL64">
        <v>2020</v>
      </c>
      <c r="AM64">
        <v>1350</v>
      </c>
      <c r="AN64">
        <v>1050</v>
      </c>
      <c r="AO64">
        <v>1480</v>
      </c>
      <c r="AP64">
        <v>1640</v>
      </c>
      <c r="AQ64">
        <v>930</v>
      </c>
      <c r="AR64">
        <v>1125</v>
      </c>
      <c r="AS64">
        <v>1205</v>
      </c>
      <c r="AT64">
        <v>1175</v>
      </c>
      <c r="AU64">
        <v>3400</v>
      </c>
      <c r="AV64">
        <v>1295</v>
      </c>
      <c r="AW64">
        <v>1205</v>
      </c>
      <c r="AX64">
        <v>1220</v>
      </c>
      <c r="AY64">
        <v>410</v>
      </c>
      <c r="AZ64">
        <v>1040</v>
      </c>
      <c r="BA64">
        <v>5815</v>
      </c>
      <c r="BB64">
        <v>820</v>
      </c>
      <c r="BC64">
        <v>1075</v>
      </c>
      <c r="BD64">
        <v>1575</v>
      </c>
      <c r="BE64">
        <v>1425</v>
      </c>
      <c r="BF64">
        <v>215</v>
      </c>
      <c r="BG64">
        <v>6005</v>
      </c>
      <c r="BH64">
        <v>1755</v>
      </c>
      <c r="BI64">
        <v>1360</v>
      </c>
      <c r="BJ64">
        <v>1565</v>
      </c>
      <c r="BK64">
        <v>1060</v>
      </c>
      <c r="BL64">
        <v>1190</v>
      </c>
      <c r="BM64">
        <v>1380</v>
      </c>
      <c r="BN64">
        <v>4575</v>
      </c>
      <c r="BO64">
        <v>1560</v>
      </c>
      <c r="BP64">
        <v>885</v>
      </c>
      <c r="BQ64">
        <v>2760</v>
      </c>
      <c r="BR64">
        <v>1865</v>
      </c>
      <c r="BS64">
        <v>635</v>
      </c>
      <c r="BT64">
        <v>4765</v>
      </c>
      <c r="BU64">
        <v>2340</v>
      </c>
      <c r="BV64">
        <v>5025</v>
      </c>
      <c r="BW64">
        <v>265</v>
      </c>
      <c r="BX64">
        <v>2650</v>
      </c>
      <c r="BY64">
        <v>1695</v>
      </c>
      <c r="BZ64">
        <v>125</v>
      </c>
      <c r="CA64">
        <v>3395</v>
      </c>
      <c r="CB64">
        <v>1830</v>
      </c>
      <c r="CC64">
        <v>4860</v>
      </c>
      <c r="CD64">
        <v>4015</v>
      </c>
      <c r="CE64">
        <v>3145</v>
      </c>
      <c r="CF64">
        <v>3170</v>
      </c>
      <c r="CG64">
        <v>1065</v>
      </c>
      <c r="CH64">
        <v>2610</v>
      </c>
      <c r="CI64">
        <v>810</v>
      </c>
      <c r="CJ64">
        <v>275</v>
      </c>
      <c r="CK64">
        <v>550</v>
      </c>
      <c r="CL64">
        <v>825</v>
      </c>
      <c r="CM64">
        <v>485</v>
      </c>
      <c r="CN64">
        <v>560</v>
      </c>
      <c r="CO64">
        <v>525</v>
      </c>
      <c r="CP64">
        <v>2930</v>
      </c>
      <c r="CQ64">
        <v>1280</v>
      </c>
      <c r="CR64">
        <v>600</v>
      </c>
      <c r="CS64">
        <v>2705</v>
      </c>
      <c r="CT64">
        <v>725</v>
      </c>
      <c r="CU64">
        <v>985</v>
      </c>
      <c r="CV64">
        <v>1280</v>
      </c>
      <c r="CW64">
        <v>1450</v>
      </c>
      <c r="CX64">
        <v>1185</v>
      </c>
      <c r="CY64">
        <v>585</v>
      </c>
      <c r="CZ64">
        <v>1020</v>
      </c>
      <c r="DA64">
        <v>990</v>
      </c>
      <c r="DB64">
        <v>680</v>
      </c>
      <c r="DC64">
        <v>1515</v>
      </c>
      <c r="DD64">
        <v>1395</v>
      </c>
      <c r="DE64">
        <v>1220</v>
      </c>
      <c r="DF64">
        <v>1315</v>
      </c>
      <c r="DG64">
        <v>1155</v>
      </c>
      <c r="DH64">
        <v>870</v>
      </c>
      <c r="DI64">
        <v>30</v>
      </c>
      <c r="DJ64">
        <v>935</v>
      </c>
      <c r="DK64">
        <v>1565</v>
      </c>
      <c r="DL64">
        <v>1040</v>
      </c>
      <c r="DM64">
        <v>1385</v>
      </c>
      <c r="DN64">
        <v>1110</v>
      </c>
      <c r="DO64">
        <v>2695</v>
      </c>
      <c r="DP64">
        <v>1865</v>
      </c>
      <c r="DQ64">
        <v>1460</v>
      </c>
      <c r="DR64">
        <v>895</v>
      </c>
      <c r="DS64">
        <v>945</v>
      </c>
      <c r="DT64">
        <v>1300</v>
      </c>
      <c r="DU64">
        <v>865</v>
      </c>
      <c r="DV64">
        <v>955</v>
      </c>
      <c r="DW64">
        <v>525</v>
      </c>
      <c r="DX64">
        <v>810</v>
      </c>
      <c r="DY64">
        <v>990</v>
      </c>
      <c r="DZ64">
        <v>1575</v>
      </c>
      <c r="EA64">
        <v>545</v>
      </c>
      <c r="EB64">
        <v>590</v>
      </c>
      <c r="EC64">
        <v>940</v>
      </c>
      <c r="ED64">
        <v>775</v>
      </c>
      <c r="EE64">
        <v>2960</v>
      </c>
      <c r="EF64">
        <v>3270</v>
      </c>
      <c r="EG64">
        <v>2660</v>
      </c>
      <c r="EH64">
        <v>415</v>
      </c>
      <c r="EI64">
        <v>940</v>
      </c>
      <c r="EJ64">
        <v>6725</v>
      </c>
      <c r="EK64">
        <v>950</v>
      </c>
      <c r="EL64">
        <v>1100</v>
      </c>
      <c r="EM64">
        <v>2600</v>
      </c>
      <c r="EN64">
        <v>1395</v>
      </c>
      <c r="EO64">
        <v>1880</v>
      </c>
      <c r="EP64">
        <v>940</v>
      </c>
      <c r="EQ64">
        <v>6155</v>
      </c>
      <c r="ER64">
        <v>1205</v>
      </c>
      <c r="ES64">
        <v>2845</v>
      </c>
      <c r="ET64">
        <v>1305</v>
      </c>
      <c r="EU64">
        <v>4120</v>
      </c>
      <c r="EV64">
        <v>10</v>
      </c>
      <c r="EW64">
        <v>685</v>
      </c>
      <c r="EX64">
        <v>1720</v>
      </c>
      <c r="EY64">
        <v>1065</v>
      </c>
      <c r="EZ64">
        <v>1150</v>
      </c>
      <c r="FA64">
        <v>4340</v>
      </c>
      <c r="FB64">
        <v>1300</v>
      </c>
      <c r="FC64">
        <v>700</v>
      </c>
    </row>
    <row r="65" spans="1:159" x14ac:dyDescent="0.2">
      <c r="A65">
        <v>7610307</v>
      </c>
      <c r="B65">
        <v>2016</v>
      </c>
      <c r="C65" t="s">
        <v>213</v>
      </c>
      <c r="D65" t="s">
        <v>712</v>
      </c>
      <c r="E65" t="s">
        <v>711</v>
      </c>
      <c r="F65" t="s">
        <v>705</v>
      </c>
      <c r="G65" t="s">
        <v>701</v>
      </c>
      <c r="H65">
        <v>25</v>
      </c>
      <c r="I65">
        <v>10</v>
      </c>
      <c r="J65">
        <v>30</v>
      </c>
      <c r="K65">
        <v>40</v>
      </c>
      <c r="L65">
        <v>30</v>
      </c>
      <c r="M65">
        <v>10</v>
      </c>
      <c r="N65">
        <v>10</v>
      </c>
      <c r="O65">
        <v>10</v>
      </c>
      <c r="P65">
        <v>5</v>
      </c>
      <c r="Q65">
        <v>5</v>
      </c>
      <c r="R65">
        <v>20</v>
      </c>
      <c r="S65">
        <v>25</v>
      </c>
      <c r="T65">
        <v>10</v>
      </c>
      <c r="U65">
        <v>15</v>
      </c>
      <c r="V65">
        <v>140</v>
      </c>
      <c r="W65">
        <v>50</v>
      </c>
      <c r="X65">
        <v>50</v>
      </c>
      <c r="Y65">
        <v>15</v>
      </c>
      <c r="Z65">
        <v>25</v>
      </c>
      <c r="AA65">
        <v>60</v>
      </c>
      <c r="AB65">
        <v>75</v>
      </c>
      <c r="AC65">
        <v>25</v>
      </c>
      <c r="AD65">
        <v>10</v>
      </c>
      <c r="AE65">
        <v>15</v>
      </c>
      <c r="AF65">
        <v>0</v>
      </c>
      <c r="AG65">
        <v>5</v>
      </c>
      <c r="AH65">
        <v>40</v>
      </c>
      <c r="AI65">
        <v>15</v>
      </c>
      <c r="AJ65">
        <v>25</v>
      </c>
      <c r="AK65">
        <v>15</v>
      </c>
      <c r="AL65">
        <v>35</v>
      </c>
      <c r="AM65">
        <v>25</v>
      </c>
      <c r="AN65">
        <v>10</v>
      </c>
      <c r="AO65">
        <v>20</v>
      </c>
      <c r="AP65">
        <v>20</v>
      </c>
      <c r="AQ65">
        <v>40</v>
      </c>
      <c r="AR65">
        <v>25</v>
      </c>
      <c r="AS65">
        <v>20</v>
      </c>
      <c r="AT65">
        <v>15</v>
      </c>
      <c r="AU65">
        <v>55</v>
      </c>
      <c r="AV65">
        <v>15</v>
      </c>
      <c r="AW65">
        <v>20</v>
      </c>
      <c r="AX65">
        <v>45</v>
      </c>
      <c r="AY65">
        <v>45</v>
      </c>
      <c r="AZ65">
        <v>15</v>
      </c>
      <c r="BA65">
        <v>140</v>
      </c>
      <c r="BB65">
        <v>20</v>
      </c>
      <c r="BC65">
        <v>20</v>
      </c>
      <c r="BD65">
        <v>75</v>
      </c>
      <c r="BE65">
        <v>15</v>
      </c>
      <c r="BF65">
        <v>10</v>
      </c>
      <c r="BG65">
        <v>60</v>
      </c>
      <c r="BH65">
        <v>35</v>
      </c>
      <c r="BI65">
        <v>60</v>
      </c>
      <c r="BJ65">
        <v>5</v>
      </c>
      <c r="BK65">
        <v>15</v>
      </c>
      <c r="BL65">
        <v>15</v>
      </c>
      <c r="BM65">
        <v>25</v>
      </c>
      <c r="BN65">
        <v>65</v>
      </c>
      <c r="BO65">
        <v>15</v>
      </c>
      <c r="BP65">
        <v>10</v>
      </c>
      <c r="BQ65">
        <v>20</v>
      </c>
      <c r="BR65">
        <v>15</v>
      </c>
      <c r="BS65">
        <v>25</v>
      </c>
      <c r="BT65">
        <v>15</v>
      </c>
      <c r="BU65">
        <v>15</v>
      </c>
      <c r="BV65">
        <v>165</v>
      </c>
      <c r="BW65">
        <v>40</v>
      </c>
      <c r="BX65">
        <v>20</v>
      </c>
      <c r="BY65">
        <v>45</v>
      </c>
      <c r="BZ65">
        <v>0</v>
      </c>
      <c r="CA65">
        <v>90</v>
      </c>
      <c r="CB65">
        <v>30</v>
      </c>
      <c r="CC65">
        <v>40</v>
      </c>
      <c r="CD65">
        <v>155</v>
      </c>
      <c r="CE65">
        <v>10</v>
      </c>
      <c r="CF65">
        <v>65</v>
      </c>
      <c r="CG65">
        <v>10</v>
      </c>
      <c r="CH65">
        <v>20</v>
      </c>
      <c r="CI65">
        <v>15</v>
      </c>
      <c r="CJ65">
        <v>5</v>
      </c>
      <c r="CK65">
        <v>0</v>
      </c>
      <c r="CL65">
        <v>10</v>
      </c>
      <c r="CM65">
        <v>5</v>
      </c>
      <c r="CN65">
        <v>0</v>
      </c>
      <c r="CO65">
        <v>15</v>
      </c>
      <c r="CP65">
        <v>90</v>
      </c>
      <c r="CQ65">
        <v>30</v>
      </c>
      <c r="CR65">
        <v>10</v>
      </c>
      <c r="CS65">
        <v>40</v>
      </c>
      <c r="CT65">
        <v>35</v>
      </c>
      <c r="CU65">
        <v>30</v>
      </c>
      <c r="CV65">
        <v>50</v>
      </c>
      <c r="CW65">
        <v>35</v>
      </c>
      <c r="CX65">
        <v>20</v>
      </c>
      <c r="CY65">
        <v>25</v>
      </c>
      <c r="CZ65">
        <v>5</v>
      </c>
      <c r="DA65">
        <v>5</v>
      </c>
      <c r="DB65">
        <v>10</v>
      </c>
      <c r="DC65">
        <v>5</v>
      </c>
      <c r="DD65">
        <v>10</v>
      </c>
      <c r="DE65">
        <v>0</v>
      </c>
      <c r="DF65">
        <v>25</v>
      </c>
      <c r="DG65">
        <v>15</v>
      </c>
      <c r="DH65">
        <v>10</v>
      </c>
      <c r="DI65">
        <v>0</v>
      </c>
      <c r="DJ65">
        <v>5</v>
      </c>
      <c r="DK65">
        <v>40</v>
      </c>
      <c r="DL65">
        <v>5</v>
      </c>
      <c r="DM65">
        <v>45</v>
      </c>
      <c r="DN65">
        <v>10</v>
      </c>
      <c r="DO65">
        <v>45</v>
      </c>
      <c r="DP65">
        <v>25</v>
      </c>
      <c r="DQ65">
        <v>10</v>
      </c>
      <c r="DR65">
        <v>20</v>
      </c>
      <c r="DS65">
        <v>30</v>
      </c>
      <c r="DT65">
        <v>20</v>
      </c>
      <c r="DU65">
        <v>10</v>
      </c>
      <c r="DV65">
        <v>5</v>
      </c>
      <c r="DW65">
        <v>15</v>
      </c>
      <c r="DX65">
        <v>10</v>
      </c>
      <c r="DY65">
        <v>30</v>
      </c>
      <c r="DZ65">
        <v>5</v>
      </c>
      <c r="EA65">
        <v>10</v>
      </c>
      <c r="EB65">
        <v>25</v>
      </c>
      <c r="EC65">
        <v>25</v>
      </c>
      <c r="ED65">
        <v>10</v>
      </c>
      <c r="EE65">
        <v>65</v>
      </c>
      <c r="EF65">
        <v>130</v>
      </c>
      <c r="EG65">
        <v>0</v>
      </c>
      <c r="EH65">
        <v>5</v>
      </c>
      <c r="EI65">
        <v>5</v>
      </c>
      <c r="EJ65">
        <v>20</v>
      </c>
      <c r="EK65">
        <v>15</v>
      </c>
      <c r="EL65">
        <v>20</v>
      </c>
      <c r="EM65">
        <v>35</v>
      </c>
      <c r="EN65">
        <v>10</v>
      </c>
      <c r="EO65">
        <v>25</v>
      </c>
      <c r="EP65">
        <v>20</v>
      </c>
      <c r="EQ65">
        <v>90</v>
      </c>
      <c r="ER65">
        <v>10</v>
      </c>
      <c r="ES65">
        <v>70</v>
      </c>
      <c r="ET65">
        <v>80</v>
      </c>
      <c r="EU65">
        <v>35</v>
      </c>
      <c r="EV65">
        <v>0</v>
      </c>
      <c r="EW65">
        <v>15</v>
      </c>
      <c r="EX65">
        <v>95</v>
      </c>
      <c r="EY65">
        <v>10</v>
      </c>
      <c r="EZ65">
        <v>10</v>
      </c>
      <c r="FA65">
        <v>80</v>
      </c>
      <c r="FB65">
        <v>65</v>
      </c>
      <c r="FC65">
        <v>20</v>
      </c>
    </row>
    <row r="66" spans="1:159" x14ac:dyDescent="0.2">
      <c r="A66">
        <v>7610407</v>
      </c>
      <c r="B66">
        <v>2016</v>
      </c>
      <c r="C66" t="s">
        <v>213</v>
      </c>
      <c r="D66" t="s">
        <v>712</v>
      </c>
      <c r="E66" t="s">
        <v>711</v>
      </c>
      <c r="F66" t="s">
        <v>705</v>
      </c>
      <c r="G66" t="s">
        <v>701</v>
      </c>
      <c r="H66">
        <v>15</v>
      </c>
      <c r="I66">
        <v>0</v>
      </c>
      <c r="J66">
        <v>35</v>
      </c>
      <c r="K66">
        <v>15</v>
      </c>
      <c r="L66">
        <v>20</v>
      </c>
      <c r="M66">
        <v>0</v>
      </c>
      <c r="N66">
        <v>10</v>
      </c>
      <c r="O66">
        <v>5</v>
      </c>
      <c r="P66">
        <v>0</v>
      </c>
      <c r="Q66">
        <v>0</v>
      </c>
      <c r="R66">
        <v>10</v>
      </c>
      <c r="S66">
        <v>0</v>
      </c>
      <c r="T66">
        <v>5</v>
      </c>
      <c r="U66">
        <v>0</v>
      </c>
      <c r="V66">
        <v>35</v>
      </c>
      <c r="W66">
        <v>15</v>
      </c>
      <c r="X66">
        <v>5</v>
      </c>
      <c r="Y66">
        <v>10</v>
      </c>
      <c r="Z66">
        <v>0</v>
      </c>
      <c r="AA66">
        <v>20</v>
      </c>
      <c r="AB66">
        <v>10</v>
      </c>
      <c r="AC66">
        <v>5</v>
      </c>
      <c r="AD66">
        <v>15</v>
      </c>
      <c r="AE66">
        <v>15</v>
      </c>
      <c r="AF66">
        <v>0</v>
      </c>
      <c r="AG66">
        <v>5</v>
      </c>
      <c r="AH66">
        <v>20</v>
      </c>
      <c r="AI66">
        <v>5</v>
      </c>
      <c r="AJ66">
        <v>10</v>
      </c>
      <c r="AK66">
        <v>0</v>
      </c>
      <c r="AL66">
        <v>20</v>
      </c>
      <c r="AM66">
        <v>55</v>
      </c>
      <c r="AN66">
        <v>0</v>
      </c>
      <c r="AO66">
        <v>10</v>
      </c>
      <c r="AP66">
        <v>10</v>
      </c>
      <c r="AQ66">
        <v>20</v>
      </c>
      <c r="AR66">
        <v>65</v>
      </c>
      <c r="AS66">
        <v>15</v>
      </c>
      <c r="AT66">
        <v>10</v>
      </c>
      <c r="AU66">
        <v>20</v>
      </c>
      <c r="AV66">
        <v>10</v>
      </c>
      <c r="AW66">
        <v>5</v>
      </c>
      <c r="AX66">
        <v>0</v>
      </c>
      <c r="AY66">
        <v>25</v>
      </c>
      <c r="AZ66">
        <v>5</v>
      </c>
      <c r="BA66">
        <v>75</v>
      </c>
      <c r="BB66">
        <v>10</v>
      </c>
      <c r="BC66">
        <v>10</v>
      </c>
      <c r="BD66">
        <v>25</v>
      </c>
      <c r="BE66">
        <v>0</v>
      </c>
      <c r="BF66">
        <v>5</v>
      </c>
      <c r="BG66">
        <v>10</v>
      </c>
      <c r="BH66">
        <v>15</v>
      </c>
      <c r="BI66">
        <v>25</v>
      </c>
      <c r="BJ66">
        <v>0</v>
      </c>
      <c r="BK66">
        <v>0</v>
      </c>
      <c r="BL66">
        <v>0</v>
      </c>
      <c r="BM66">
        <v>0</v>
      </c>
      <c r="BN66">
        <v>45</v>
      </c>
      <c r="BO66">
        <v>10</v>
      </c>
      <c r="BP66">
        <v>10</v>
      </c>
      <c r="BQ66">
        <v>15</v>
      </c>
      <c r="BR66">
        <v>10</v>
      </c>
      <c r="BS66">
        <v>0</v>
      </c>
      <c r="BT66">
        <v>0</v>
      </c>
      <c r="BU66">
        <v>0</v>
      </c>
      <c r="BV66">
        <v>110</v>
      </c>
      <c r="BW66">
        <v>40</v>
      </c>
      <c r="BX66">
        <v>0</v>
      </c>
      <c r="BY66">
        <v>15</v>
      </c>
      <c r="BZ66">
        <v>0</v>
      </c>
      <c r="CA66">
        <v>30</v>
      </c>
      <c r="CB66">
        <v>5</v>
      </c>
      <c r="CC66">
        <v>10</v>
      </c>
      <c r="CD66">
        <v>55</v>
      </c>
      <c r="CE66">
        <v>10</v>
      </c>
      <c r="CF66">
        <v>20</v>
      </c>
      <c r="CG66">
        <v>0</v>
      </c>
      <c r="CH66">
        <v>0</v>
      </c>
      <c r="CI66">
        <v>5</v>
      </c>
      <c r="CJ66">
        <v>5</v>
      </c>
      <c r="CK66">
        <v>0</v>
      </c>
      <c r="CL66">
        <v>5</v>
      </c>
      <c r="CM66">
        <v>0</v>
      </c>
      <c r="CN66">
        <v>0</v>
      </c>
      <c r="CO66">
        <v>0</v>
      </c>
      <c r="CP66">
        <v>20</v>
      </c>
      <c r="CQ66">
        <v>15</v>
      </c>
      <c r="CR66">
        <v>5</v>
      </c>
      <c r="CS66">
        <v>30</v>
      </c>
      <c r="CT66">
        <v>15</v>
      </c>
      <c r="CU66">
        <v>15</v>
      </c>
      <c r="CV66">
        <v>50</v>
      </c>
      <c r="CW66">
        <v>40</v>
      </c>
      <c r="CX66">
        <v>10</v>
      </c>
      <c r="CY66">
        <v>5</v>
      </c>
      <c r="CZ66">
        <v>0</v>
      </c>
      <c r="DA66">
        <v>0</v>
      </c>
      <c r="DB66">
        <v>0</v>
      </c>
      <c r="DC66">
        <v>0</v>
      </c>
      <c r="DD66">
        <v>5</v>
      </c>
      <c r="DE66">
        <v>0</v>
      </c>
      <c r="DF66">
        <v>20</v>
      </c>
      <c r="DG66">
        <v>5</v>
      </c>
      <c r="DH66">
        <v>5</v>
      </c>
      <c r="DI66">
        <v>0</v>
      </c>
      <c r="DJ66">
        <v>0</v>
      </c>
      <c r="DK66">
        <v>30</v>
      </c>
      <c r="DL66">
        <v>5</v>
      </c>
      <c r="DM66">
        <v>0</v>
      </c>
      <c r="DN66">
        <v>0</v>
      </c>
      <c r="DO66">
        <v>45</v>
      </c>
      <c r="DP66">
        <v>5</v>
      </c>
      <c r="DQ66">
        <v>5</v>
      </c>
      <c r="DR66">
        <v>20</v>
      </c>
      <c r="DS66">
        <v>15</v>
      </c>
      <c r="DT66">
        <v>5</v>
      </c>
      <c r="DU66">
        <v>5</v>
      </c>
      <c r="DV66">
        <v>5</v>
      </c>
      <c r="DW66">
        <v>0</v>
      </c>
      <c r="DX66">
        <v>15</v>
      </c>
      <c r="DY66">
        <v>15</v>
      </c>
      <c r="DZ66">
        <v>0</v>
      </c>
      <c r="EA66">
        <v>15</v>
      </c>
      <c r="EB66">
        <v>15</v>
      </c>
      <c r="EC66">
        <v>15</v>
      </c>
      <c r="ED66">
        <v>0</v>
      </c>
      <c r="EE66">
        <v>90</v>
      </c>
      <c r="EF66">
        <v>30</v>
      </c>
      <c r="EG66">
        <v>0</v>
      </c>
      <c r="EH66">
        <v>0</v>
      </c>
      <c r="EI66">
        <v>0</v>
      </c>
      <c r="EJ66">
        <v>25</v>
      </c>
      <c r="EK66">
        <v>5</v>
      </c>
      <c r="EL66">
        <v>15</v>
      </c>
      <c r="EM66">
        <v>10</v>
      </c>
      <c r="EN66">
        <v>10</v>
      </c>
      <c r="EO66">
        <v>5</v>
      </c>
      <c r="EP66">
        <v>10</v>
      </c>
      <c r="EQ66">
        <v>55</v>
      </c>
      <c r="ER66">
        <v>0</v>
      </c>
      <c r="ES66">
        <v>45</v>
      </c>
      <c r="ET66">
        <v>70</v>
      </c>
      <c r="EU66">
        <v>10</v>
      </c>
      <c r="EV66">
        <v>0</v>
      </c>
      <c r="EW66">
        <v>5</v>
      </c>
      <c r="EX66">
        <v>25</v>
      </c>
      <c r="EY66">
        <v>5</v>
      </c>
      <c r="EZ66">
        <v>5</v>
      </c>
      <c r="FA66">
        <v>15</v>
      </c>
      <c r="FB66">
        <v>10</v>
      </c>
      <c r="FC66">
        <v>5</v>
      </c>
    </row>
    <row r="67" spans="1:159" x14ac:dyDescent="0.2">
      <c r="A67">
        <v>7610507</v>
      </c>
      <c r="B67">
        <v>2016</v>
      </c>
      <c r="C67" t="s">
        <v>213</v>
      </c>
      <c r="D67" t="s">
        <v>712</v>
      </c>
      <c r="E67" t="s">
        <v>711</v>
      </c>
      <c r="F67" t="s">
        <v>705</v>
      </c>
      <c r="G67" t="s">
        <v>701</v>
      </c>
      <c r="H67">
        <v>5</v>
      </c>
      <c r="I67">
        <v>25</v>
      </c>
      <c r="J67">
        <v>0</v>
      </c>
      <c r="K67">
        <v>5</v>
      </c>
      <c r="L67">
        <v>15</v>
      </c>
      <c r="M67">
        <v>5</v>
      </c>
      <c r="N67">
        <v>5</v>
      </c>
      <c r="O67">
        <v>0</v>
      </c>
      <c r="P67">
        <v>5</v>
      </c>
      <c r="Q67">
        <v>0</v>
      </c>
      <c r="R67">
        <v>10</v>
      </c>
      <c r="S67">
        <v>15</v>
      </c>
      <c r="T67">
        <v>0</v>
      </c>
      <c r="U67">
        <v>5</v>
      </c>
      <c r="V67">
        <v>10</v>
      </c>
      <c r="W67">
        <v>0</v>
      </c>
      <c r="X67">
        <v>35</v>
      </c>
      <c r="Y67">
        <v>0</v>
      </c>
      <c r="Z67">
        <v>5</v>
      </c>
      <c r="AA67">
        <v>10</v>
      </c>
      <c r="AB67">
        <v>30</v>
      </c>
      <c r="AC67">
        <v>5</v>
      </c>
      <c r="AD67">
        <v>0</v>
      </c>
      <c r="AE67">
        <v>10</v>
      </c>
      <c r="AF67">
        <v>0</v>
      </c>
      <c r="AG67">
        <v>0</v>
      </c>
      <c r="AH67">
        <v>25</v>
      </c>
      <c r="AI67">
        <v>0</v>
      </c>
      <c r="AJ67">
        <v>0</v>
      </c>
      <c r="AK67">
        <v>5</v>
      </c>
      <c r="AL67">
        <v>10</v>
      </c>
      <c r="AM67">
        <v>5</v>
      </c>
      <c r="AN67">
        <v>0</v>
      </c>
      <c r="AO67">
        <v>5</v>
      </c>
      <c r="AP67">
        <v>10</v>
      </c>
      <c r="AQ67">
        <v>15</v>
      </c>
      <c r="AR67">
        <v>5</v>
      </c>
      <c r="AS67">
        <v>5</v>
      </c>
      <c r="AT67">
        <v>0</v>
      </c>
      <c r="AU67">
        <v>5</v>
      </c>
      <c r="AV67">
        <v>5</v>
      </c>
      <c r="AW67">
        <v>5</v>
      </c>
      <c r="AX67">
        <v>10</v>
      </c>
      <c r="AY67">
        <v>5</v>
      </c>
      <c r="AZ67">
        <v>5</v>
      </c>
      <c r="BA67">
        <v>10</v>
      </c>
      <c r="BB67">
        <v>5</v>
      </c>
      <c r="BC67">
        <v>0</v>
      </c>
      <c r="BD67">
        <v>35</v>
      </c>
      <c r="BE67">
        <v>5</v>
      </c>
      <c r="BF67">
        <v>20</v>
      </c>
      <c r="BG67">
        <v>25</v>
      </c>
      <c r="BH67">
        <v>10</v>
      </c>
      <c r="BI67">
        <v>0</v>
      </c>
      <c r="BJ67">
        <v>5</v>
      </c>
      <c r="BK67">
        <v>15</v>
      </c>
      <c r="BL67">
        <v>5</v>
      </c>
      <c r="BM67">
        <v>10</v>
      </c>
      <c r="BN67">
        <v>25</v>
      </c>
      <c r="BO67">
        <v>5</v>
      </c>
      <c r="BP67">
        <v>5</v>
      </c>
      <c r="BQ67">
        <v>20</v>
      </c>
      <c r="BR67">
        <v>5</v>
      </c>
      <c r="BS67">
        <v>5</v>
      </c>
      <c r="BT67">
        <v>10</v>
      </c>
      <c r="BU67">
        <v>5</v>
      </c>
      <c r="BV67">
        <v>35</v>
      </c>
      <c r="BW67">
        <v>5</v>
      </c>
      <c r="BX67">
        <v>10</v>
      </c>
      <c r="BY67">
        <v>10</v>
      </c>
      <c r="BZ67">
        <v>0</v>
      </c>
      <c r="CA67">
        <v>10</v>
      </c>
      <c r="CB67">
        <v>10</v>
      </c>
      <c r="CC67">
        <v>40</v>
      </c>
      <c r="CD67">
        <v>30</v>
      </c>
      <c r="CE67">
        <v>5</v>
      </c>
      <c r="CF67">
        <v>25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15</v>
      </c>
      <c r="CQ67">
        <v>5</v>
      </c>
      <c r="CR67">
        <v>0</v>
      </c>
      <c r="CS67">
        <v>15</v>
      </c>
      <c r="CT67">
        <v>15</v>
      </c>
      <c r="CU67">
        <v>0</v>
      </c>
      <c r="CV67">
        <v>0</v>
      </c>
      <c r="CW67">
        <v>0</v>
      </c>
      <c r="CX67">
        <v>5</v>
      </c>
      <c r="CY67">
        <v>5</v>
      </c>
      <c r="CZ67">
        <v>0</v>
      </c>
      <c r="DA67">
        <v>0</v>
      </c>
      <c r="DB67">
        <v>5</v>
      </c>
      <c r="DC67">
        <v>5</v>
      </c>
      <c r="DD67">
        <v>5</v>
      </c>
      <c r="DE67">
        <v>0</v>
      </c>
      <c r="DF67">
        <v>10</v>
      </c>
      <c r="DG67">
        <v>5</v>
      </c>
      <c r="DH67">
        <v>0</v>
      </c>
      <c r="DI67">
        <v>0</v>
      </c>
      <c r="DJ67">
        <v>0</v>
      </c>
      <c r="DK67">
        <v>5</v>
      </c>
      <c r="DL67">
        <v>0</v>
      </c>
      <c r="DM67">
        <v>0</v>
      </c>
      <c r="DN67">
        <v>5</v>
      </c>
      <c r="DO67">
        <v>0</v>
      </c>
      <c r="DP67">
        <v>5</v>
      </c>
      <c r="DQ67">
        <v>0</v>
      </c>
      <c r="DR67">
        <v>20</v>
      </c>
      <c r="DS67">
        <v>0</v>
      </c>
      <c r="DT67">
        <v>0</v>
      </c>
      <c r="DU67">
        <v>5</v>
      </c>
      <c r="DV67">
        <v>5</v>
      </c>
      <c r="DW67">
        <v>0</v>
      </c>
      <c r="DX67">
        <v>5</v>
      </c>
      <c r="DY67">
        <v>5</v>
      </c>
      <c r="DZ67">
        <v>5</v>
      </c>
      <c r="EA67">
        <v>0</v>
      </c>
      <c r="EB67">
        <v>5</v>
      </c>
      <c r="EC67">
        <v>0</v>
      </c>
      <c r="ED67">
        <v>0</v>
      </c>
      <c r="EE67">
        <v>35</v>
      </c>
      <c r="EF67">
        <v>25</v>
      </c>
      <c r="EG67">
        <v>0</v>
      </c>
      <c r="EH67">
        <v>0</v>
      </c>
      <c r="EI67">
        <v>0</v>
      </c>
      <c r="EJ67">
        <v>45</v>
      </c>
      <c r="EK67">
        <v>5</v>
      </c>
      <c r="EL67">
        <v>5</v>
      </c>
      <c r="EM67">
        <v>20</v>
      </c>
      <c r="EN67">
        <v>5</v>
      </c>
      <c r="EO67">
        <v>15</v>
      </c>
      <c r="EP67">
        <v>15</v>
      </c>
      <c r="EQ67">
        <v>40</v>
      </c>
      <c r="ER67">
        <v>0</v>
      </c>
      <c r="ES67">
        <v>30</v>
      </c>
      <c r="ET67">
        <v>15</v>
      </c>
      <c r="EU67">
        <v>5</v>
      </c>
      <c r="EV67">
        <v>0</v>
      </c>
      <c r="EW67">
        <v>5</v>
      </c>
      <c r="EX67">
        <v>30</v>
      </c>
      <c r="EY67">
        <v>0</v>
      </c>
      <c r="EZ67">
        <v>5</v>
      </c>
      <c r="FA67">
        <v>15</v>
      </c>
      <c r="FB67">
        <v>5</v>
      </c>
      <c r="FC67">
        <v>0</v>
      </c>
    </row>
    <row r="68" spans="1:159" x14ac:dyDescent="0.2">
      <c r="A68">
        <v>7610607</v>
      </c>
      <c r="B68">
        <v>2016</v>
      </c>
      <c r="C68" t="s">
        <v>213</v>
      </c>
      <c r="D68" t="s">
        <v>712</v>
      </c>
      <c r="E68" t="s">
        <v>711</v>
      </c>
      <c r="F68" t="s">
        <v>705</v>
      </c>
      <c r="G68" t="s">
        <v>701</v>
      </c>
      <c r="H68">
        <v>700</v>
      </c>
      <c r="I68">
        <v>860</v>
      </c>
      <c r="J68">
        <v>420</v>
      </c>
      <c r="K68">
        <v>470</v>
      </c>
      <c r="L68">
        <v>380</v>
      </c>
      <c r="M68">
        <v>195</v>
      </c>
      <c r="N68">
        <v>100</v>
      </c>
      <c r="O68">
        <v>305</v>
      </c>
      <c r="P68">
        <v>205</v>
      </c>
      <c r="Q68">
        <v>215</v>
      </c>
      <c r="R68">
        <v>380</v>
      </c>
      <c r="S68">
        <v>1515</v>
      </c>
      <c r="T68">
        <v>280</v>
      </c>
      <c r="U68">
        <v>290</v>
      </c>
      <c r="V68">
        <v>385</v>
      </c>
      <c r="W68">
        <v>255</v>
      </c>
      <c r="X68">
        <v>285</v>
      </c>
      <c r="Y68">
        <v>525</v>
      </c>
      <c r="Z68">
        <v>305</v>
      </c>
      <c r="AA68">
        <v>555</v>
      </c>
      <c r="AB68">
        <v>1060</v>
      </c>
      <c r="AC68">
        <v>50</v>
      </c>
      <c r="AD68">
        <v>460</v>
      </c>
      <c r="AE68">
        <v>300</v>
      </c>
      <c r="AF68">
        <v>15</v>
      </c>
      <c r="AG68">
        <v>160</v>
      </c>
      <c r="AH68">
        <v>590</v>
      </c>
      <c r="AI68">
        <v>25</v>
      </c>
      <c r="AJ68">
        <v>185</v>
      </c>
      <c r="AK68">
        <v>205</v>
      </c>
      <c r="AL68">
        <v>220</v>
      </c>
      <c r="AM68">
        <v>115</v>
      </c>
      <c r="AN68">
        <v>285</v>
      </c>
      <c r="AO68">
        <v>255</v>
      </c>
      <c r="AP68">
        <v>240</v>
      </c>
      <c r="AQ68">
        <v>410</v>
      </c>
      <c r="AR68">
        <v>25</v>
      </c>
      <c r="AS68">
        <v>190</v>
      </c>
      <c r="AT68">
        <v>225</v>
      </c>
      <c r="AU68">
        <v>380</v>
      </c>
      <c r="AV68">
        <v>280</v>
      </c>
      <c r="AW68">
        <v>355</v>
      </c>
      <c r="AX68">
        <v>350</v>
      </c>
      <c r="AY68">
        <v>150</v>
      </c>
      <c r="AZ68">
        <v>120</v>
      </c>
      <c r="BA68">
        <v>1235</v>
      </c>
      <c r="BB68">
        <v>170</v>
      </c>
      <c r="BC68">
        <v>395</v>
      </c>
      <c r="BD68">
        <v>440</v>
      </c>
      <c r="BE68">
        <v>190</v>
      </c>
      <c r="BF68">
        <v>725</v>
      </c>
      <c r="BG68">
        <v>605</v>
      </c>
      <c r="BH68">
        <v>150</v>
      </c>
      <c r="BI68">
        <v>290</v>
      </c>
      <c r="BJ68">
        <v>680</v>
      </c>
      <c r="BK68">
        <v>185</v>
      </c>
      <c r="BL68">
        <v>90</v>
      </c>
      <c r="BM68">
        <v>405</v>
      </c>
      <c r="BN68">
        <v>945</v>
      </c>
      <c r="BO68">
        <v>345</v>
      </c>
      <c r="BP68">
        <v>130</v>
      </c>
      <c r="BQ68">
        <v>115</v>
      </c>
      <c r="BR68">
        <v>130</v>
      </c>
      <c r="BS68">
        <v>115</v>
      </c>
      <c r="BT68">
        <v>135</v>
      </c>
      <c r="BU68">
        <v>1485</v>
      </c>
      <c r="BV68">
        <v>705</v>
      </c>
      <c r="BW68">
        <v>175</v>
      </c>
      <c r="BX68">
        <v>290</v>
      </c>
      <c r="BY68">
        <v>290</v>
      </c>
      <c r="BZ68">
        <v>55</v>
      </c>
      <c r="CA68">
        <v>1225</v>
      </c>
      <c r="CB68">
        <v>335</v>
      </c>
      <c r="CC68">
        <v>1040</v>
      </c>
      <c r="CD68">
        <v>935</v>
      </c>
      <c r="CE68">
        <v>180</v>
      </c>
      <c r="CF68">
        <v>970</v>
      </c>
      <c r="CG68">
        <v>30</v>
      </c>
      <c r="CH68">
        <v>120</v>
      </c>
      <c r="CI68">
        <v>345</v>
      </c>
      <c r="CJ68">
        <v>210</v>
      </c>
      <c r="CK68">
        <v>330</v>
      </c>
      <c r="CL68">
        <v>145</v>
      </c>
      <c r="CM68">
        <v>70</v>
      </c>
      <c r="CN68">
        <v>5</v>
      </c>
      <c r="CO68">
        <v>100</v>
      </c>
      <c r="CP68">
        <v>1265</v>
      </c>
      <c r="CQ68">
        <v>70</v>
      </c>
      <c r="CR68">
        <v>155</v>
      </c>
      <c r="CS68">
        <v>240</v>
      </c>
      <c r="CT68">
        <v>50</v>
      </c>
      <c r="CU68">
        <v>165</v>
      </c>
      <c r="CV68">
        <v>275</v>
      </c>
      <c r="CW68">
        <v>70</v>
      </c>
      <c r="CX68">
        <v>200</v>
      </c>
      <c r="CY68">
        <v>365</v>
      </c>
      <c r="CZ68">
        <v>30</v>
      </c>
      <c r="DA68">
        <v>50</v>
      </c>
      <c r="DB68">
        <v>85</v>
      </c>
      <c r="DC68">
        <v>345</v>
      </c>
      <c r="DD68">
        <v>75</v>
      </c>
      <c r="DE68">
        <v>180</v>
      </c>
      <c r="DF68">
        <v>180</v>
      </c>
      <c r="DG68">
        <v>105</v>
      </c>
      <c r="DH68">
        <v>155</v>
      </c>
      <c r="DI68">
        <v>15</v>
      </c>
      <c r="DJ68">
        <v>80</v>
      </c>
      <c r="DK68">
        <v>270</v>
      </c>
      <c r="DL68">
        <v>225</v>
      </c>
      <c r="DM68">
        <v>600</v>
      </c>
      <c r="DN68">
        <v>465</v>
      </c>
      <c r="DO68">
        <v>85</v>
      </c>
      <c r="DP68">
        <v>335</v>
      </c>
      <c r="DQ68">
        <v>60</v>
      </c>
      <c r="DR68">
        <v>265</v>
      </c>
      <c r="DS68">
        <v>95</v>
      </c>
      <c r="DT68">
        <v>180</v>
      </c>
      <c r="DU68">
        <v>445</v>
      </c>
      <c r="DV68">
        <v>70</v>
      </c>
      <c r="DW68">
        <v>80</v>
      </c>
      <c r="DX68">
        <v>80</v>
      </c>
      <c r="DY68">
        <v>170</v>
      </c>
      <c r="DZ68">
        <v>370</v>
      </c>
      <c r="EA68">
        <v>305</v>
      </c>
      <c r="EB68">
        <v>90</v>
      </c>
      <c r="EC68">
        <v>120</v>
      </c>
      <c r="ED68">
        <v>385</v>
      </c>
      <c r="EE68">
        <v>1125</v>
      </c>
      <c r="EF68">
        <v>1110</v>
      </c>
      <c r="EG68">
        <v>110</v>
      </c>
      <c r="EH68">
        <v>350</v>
      </c>
      <c r="EI68">
        <v>135</v>
      </c>
      <c r="EJ68">
        <v>1015</v>
      </c>
      <c r="EK68">
        <v>350</v>
      </c>
      <c r="EL68">
        <v>320</v>
      </c>
      <c r="EM68">
        <v>275</v>
      </c>
      <c r="EN68">
        <v>455</v>
      </c>
      <c r="EO68">
        <v>290</v>
      </c>
      <c r="EP68">
        <v>165</v>
      </c>
      <c r="EQ68">
        <v>1050</v>
      </c>
      <c r="ER68">
        <v>160</v>
      </c>
      <c r="ES68">
        <v>300</v>
      </c>
      <c r="ET68">
        <v>1735</v>
      </c>
      <c r="EU68">
        <v>50</v>
      </c>
      <c r="EV68">
        <v>0</v>
      </c>
      <c r="EW68">
        <v>160</v>
      </c>
      <c r="EX68">
        <v>625</v>
      </c>
      <c r="EY68">
        <v>240</v>
      </c>
      <c r="EZ68">
        <v>260</v>
      </c>
      <c r="FA68">
        <v>770</v>
      </c>
      <c r="FB68">
        <v>315</v>
      </c>
      <c r="FC68">
        <v>220</v>
      </c>
    </row>
    <row r="69" spans="1:159" x14ac:dyDescent="0.2">
      <c r="A69">
        <v>7610707</v>
      </c>
      <c r="B69">
        <v>2016</v>
      </c>
      <c r="C69" t="s">
        <v>213</v>
      </c>
      <c r="D69" t="s">
        <v>712</v>
      </c>
      <c r="E69" t="s">
        <v>711</v>
      </c>
      <c r="F69" t="s">
        <v>705</v>
      </c>
      <c r="G69" t="s">
        <v>701</v>
      </c>
      <c r="H69">
        <v>115</v>
      </c>
      <c r="I69">
        <v>140</v>
      </c>
      <c r="J69">
        <v>65</v>
      </c>
      <c r="K69">
        <v>105</v>
      </c>
      <c r="L69">
        <v>50</v>
      </c>
      <c r="M69">
        <v>230</v>
      </c>
      <c r="N69">
        <v>85</v>
      </c>
      <c r="O69">
        <v>35</v>
      </c>
      <c r="P69">
        <v>45</v>
      </c>
      <c r="Q69">
        <v>20</v>
      </c>
      <c r="R69">
        <v>30</v>
      </c>
      <c r="S69">
        <v>215</v>
      </c>
      <c r="T69">
        <v>45</v>
      </c>
      <c r="U69">
        <v>70</v>
      </c>
      <c r="V69">
        <v>120</v>
      </c>
      <c r="W69">
        <v>70</v>
      </c>
      <c r="X69">
        <v>190</v>
      </c>
      <c r="Y69">
        <v>145</v>
      </c>
      <c r="Z69">
        <v>55</v>
      </c>
      <c r="AA69">
        <v>95</v>
      </c>
      <c r="AB69">
        <v>170</v>
      </c>
      <c r="AC69">
        <v>95</v>
      </c>
      <c r="AD69">
        <v>125</v>
      </c>
      <c r="AE69">
        <v>70</v>
      </c>
      <c r="AF69">
        <v>40</v>
      </c>
      <c r="AG69">
        <v>25</v>
      </c>
      <c r="AH69">
        <v>185</v>
      </c>
      <c r="AI69">
        <v>45</v>
      </c>
      <c r="AJ69">
        <v>80</v>
      </c>
      <c r="AK69">
        <v>40</v>
      </c>
      <c r="AL69">
        <v>145</v>
      </c>
      <c r="AM69">
        <v>60</v>
      </c>
      <c r="AN69">
        <v>70</v>
      </c>
      <c r="AO69">
        <v>85</v>
      </c>
      <c r="AP69">
        <v>65</v>
      </c>
      <c r="AQ69">
        <v>55</v>
      </c>
      <c r="AR69">
        <v>45</v>
      </c>
      <c r="AS69">
        <v>80</v>
      </c>
      <c r="AT69">
        <v>65</v>
      </c>
      <c r="AU69">
        <v>195</v>
      </c>
      <c r="AV69">
        <v>70</v>
      </c>
      <c r="AW69">
        <v>55</v>
      </c>
      <c r="AX69">
        <v>125</v>
      </c>
      <c r="AY69">
        <v>40</v>
      </c>
      <c r="AZ69">
        <v>40</v>
      </c>
      <c r="BA69">
        <v>375</v>
      </c>
      <c r="BB69">
        <v>45</v>
      </c>
      <c r="BC69">
        <v>55</v>
      </c>
      <c r="BD69">
        <v>110</v>
      </c>
      <c r="BE69">
        <v>60</v>
      </c>
      <c r="BF69">
        <v>125</v>
      </c>
      <c r="BG69">
        <v>265</v>
      </c>
      <c r="BH69">
        <v>60</v>
      </c>
      <c r="BI69">
        <v>115</v>
      </c>
      <c r="BJ69">
        <v>75</v>
      </c>
      <c r="BK69">
        <v>55</v>
      </c>
      <c r="BL69">
        <v>80</v>
      </c>
      <c r="BM69">
        <v>60</v>
      </c>
      <c r="BN69">
        <v>190</v>
      </c>
      <c r="BO69">
        <v>110</v>
      </c>
      <c r="BP69">
        <v>60</v>
      </c>
      <c r="BQ69">
        <v>125</v>
      </c>
      <c r="BR69">
        <v>75</v>
      </c>
      <c r="BS69">
        <v>40</v>
      </c>
      <c r="BT69">
        <v>210</v>
      </c>
      <c r="BU69">
        <v>165</v>
      </c>
      <c r="BV69">
        <v>220</v>
      </c>
      <c r="BW69">
        <v>95</v>
      </c>
      <c r="BX69">
        <v>130</v>
      </c>
      <c r="BY69">
        <v>130</v>
      </c>
      <c r="BZ69">
        <v>0</v>
      </c>
      <c r="CA69">
        <v>170</v>
      </c>
      <c r="CB69">
        <v>85</v>
      </c>
      <c r="CC69">
        <v>335</v>
      </c>
      <c r="CD69">
        <v>265</v>
      </c>
      <c r="CE69">
        <v>165</v>
      </c>
      <c r="CF69">
        <v>175</v>
      </c>
      <c r="CG69">
        <v>35</v>
      </c>
      <c r="CH69">
        <v>80</v>
      </c>
      <c r="CI69">
        <v>30</v>
      </c>
      <c r="CJ69">
        <v>30</v>
      </c>
      <c r="CK69">
        <v>40</v>
      </c>
      <c r="CL69">
        <v>35</v>
      </c>
      <c r="CM69">
        <v>30</v>
      </c>
      <c r="CN69">
        <v>25</v>
      </c>
      <c r="CO69">
        <v>30</v>
      </c>
      <c r="CP69">
        <v>415</v>
      </c>
      <c r="CQ69">
        <v>80</v>
      </c>
      <c r="CR69">
        <v>40</v>
      </c>
      <c r="CS69">
        <v>130</v>
      </c>
      <c r="CT69">
        <v>20</v>
      </c>
      <c r="CU69">
        <v>35</v>
      </c>
      <c r="CV69">
        <v>40</v>
      </c>
      <c r="CW69">
        <v>45</v>
      </c>
      <c r="CX69">
        <v>60</v>
      </c>
      <c r="CY69">
        <v>35</v>
      </c>
      <c r="CZ69">
        <v>20</v>
      </c>
      <c r="DA69">
        <v>55</v>
      </c>
      <c r="DB69">
        <v>45</v>
      </c>
      <c r="DC69">
        <v>55</v>
      </c>
      <c r="DD69">
        <v>65</v>
      </c>
      <c r="DE69">
        <v>50</v>
      </c>
      <c r="DF69">
        <v>55</v>
      </c>
      <c r="DG69">
        <v>100</v>
      </c>
      <c r="DH69">
        <v>50</v>
      </c>
      <c r="DI69">
        <v>0</v>
      </c>
      <c r="DJ69">
        <v>35</v>
      </c>
      <c r="DK69">
        <v>100</v>
      </c>
      <c r="DL69">
        <v>45</v>
      </c>
      <c r="DM69">
        <v>40</v>
      </c>
      <c r="DN69">
        <v>70</v>
      </c>
      <c r="DO69">
        <v>120</v>
      </c>
      <c r="DP69">
        <v>70</v>
      </c>
      <c r="DQ69">
        <v>40</v>
      </c>
      <c r="DR69">
        <v>65</v>
      </c>
      <c r="DS69">
        <v>50</v>
      </c>
      <c r="DT69">
        <v>55</v>
      </c>
      <c r="DU69">
        <v>55</v>
      </c>
      <c r="DV69">
        <v>50</v>
      </c>
      <c r="DW69">
        <v>35</v>
      </c>
      <c r="DX69">
        <v>40</v>
      </c>
      <c r="DY69">
        <v>65</v>
      </c>
      <c r="DZ69">
        <v>50</v>
      </c>
      <c r="EA69">
        <v>65</v>
      </c>
      <c r="EB69">
        <v>95</v>
      </c>
      <c r="EC69">
        <v>80</v>
      </c>
      <c r="ED69">
        <v>45</v>
      </c>
      <c r="EE69">
        <v>825</v>
      </c>
      <c r="EF69">
        <v>210</v>
      </c>
      <c r="EG69">
        <v>60</v>
      </c>
      <c r="EH69">
        <v>40</v>
      </c>
      <c r="EI69">
        <v>10</v>
      </c>
      <c r="EJ69">
        <v>210</v>
      </c>
      <c r="EK69">
        <v>75</v>
      </c>
      <c r="EL69">
        <v>85</v>
      </c>
      <c r="EM69">
        <v>145</v>
      </c>
      <c r="EN69">
        <v>90</v>
      </c>
      <c r="EO69">
        <v>80</v>
      </c>
      <c r="EP69">
        <v>65</v>
      </c>
      <c r="EQ69">
        <v>320</v>
      </c>
      <c r="ER69">
        <v>40</v>
      </c>
      <c r="ES69">
        <v>130</v>
      </c>
      <c r="ET69">
        <v>135</v>
      </c>
      <c r="EU69">
        <v>135</v>
      </c>
      <c r="EV69">
        <v>0</v>
      </c>
      <c r="EW69">
        <v>45</v>
      </c>
      <c r="EX69">
        <v>145</v>
      </c>
      <c r="EY69">
        <v>75</v>
      </c>
      <c r="EZ69">
        <v>125</v>
      </c>
      <c r="FA69">
        <v>285</v>
      </c>
      <c r="FB69">
        <v>75</v>
      </c>
      <c r="FC69">
        <v>50</v>
      </c>
    </row>
    <row r="70" spans="1:159" x14ac:dyDescent="0.2">
      <c r="A70">
        <v>7610807</v>
      </c>
      <c r="B70">
        <v>2016</v>
      </c>
      <c r="C70" t="s">
        <v>213</v>
      </c>
      <c r="D70" t="s">
        <v>712</v>
      </c>
      <c r="E70" t="s">
        <v>711</v>
      </c>
      <c r="F70" t="s">
        <v>705</v>
      </c>
      <c r="G70" t="s">
        <v>701</v>
      </c>
      <c r="H70">
        <v>355</v>
      </c>
      <c r="I70">
        <v>455</v>
      </c>
      <c r="J70">
        <v>345</v>
      </c>
      <c r="K70">
        <v>225</v>
      </c>
      <c r="L70">
        <v>265</v>
      </c>
      <c r="M70">
        <v>105</v>
      </c>
      <c r="N70">
        <v>165</v>
      </c>
      <c r="O70">
        <v>55</v>
      </c>
      <c r="P70">
        <v>220</v>
      </c>
      <c r="Q70">
        <v>195</v>
      </c>
      <c r="R70">
        <v>105</v>
      </c>
      <c r="S70">
        <v>255</v>
      </c>
      <c r="T70">
        <v>95</v>
      </c>
      <c r="U70">
        <v>130</v>
      </c>
      <c r="V70">
        <v>290</v>
      </c>
      <c r="W70">
        <v>175</v>
      </c>
      <c r="X70">
        <v>490</v>
      </c>
      <c r="Y70">
        <v>20</v>
      </c>
      <c r="Z70">
        <v>65</v>
      </c>
      <c r="AA70">
        <v>740</v>
      </c>
      <c r="AB70">
        <v>255</v>
      </c>
      <c r="AC70">
        <v>165</v>
      </c>
      <c r="AD70">
        <v>145</v>
      </c>
      <c r="AE70">
        <v>185</v>
      </c>
      <c r="AF70">
        <v>40</v>
      </c>
      <c r="AG70">
        <v>90</v>
      </c>
      <c r="AH70">
        <v>310</v>
      </c>
      <c r="AI70">
        <v>100</v>
      </c>
      <c r="AJ70">
        <v>190</v>
      </c>
      <c r="AK70">
        <v>215</v>
      </c>
      <c r="AL70">
        <v>675</v>
      </c>
      <c r="AM70">
        <v>185</v>
      </c>
      <c r="AN70">
        <v>100</v>
      </c>
      <c r="AO70">
        <v>240</v>
      </c>
      <c r="AP70">
        <v>165</v>
      </c>
      <c r="AQ70">
        <v>155</v>
      </c>
      <c r="AR70">
        <v>205</v>
      </c>
      <c r="AS70">
        <v>615</v>
      </c>
      <c r="AT70">
        <v>95</v>
      </c>
      <c r="AU70">
        <v>305</v>
      </c>
      <c r="AV70">
        <v>235</v>
      </c>
      <c r="AW70">
        <v>100</v>
      </c>
      <c r="AX70">
        <v>280</v>
      </c>
      <c r="AY70">
        <v>65</v>
      </c>
      <c r="AZ70">
        <v>290</v>
      </c>
      <c r="BA70">
        <v>620</v>
      </c>
      <c r="BB70">
        <v>70</v>
      </c>
      <c r="BC70">
        <v>145</v>
      </c>
      <c r="BD70">
        <v>450</v>
      </c>
      <c r="BE70">
        <v>260</v>
      </c>
      <c r="BF70">
        <v>170</v>
      </c>
      <c r="BG70">
        <v>380</v>
      </c>
      <c r="BH70">
        <v>255</v>
      </c>
      <c r="BI70">
        <v>115</v>
      </c>
      <c r="BJ70">
        <v>45</v>
      </c>
      <c r="BK70">
        <v>130</v>
      </c>
      <c r="BL70">
        <v>175</v>
      </c>
      <c r="BM70">
        <v>195</v>
      </c>
      <c r="BN70">
        <v>450</v>
      </c>
      <c r="BO70">
        <v>355</v>
      </c>
      <c r="BP70">
        <v>125</v>
      </c>
      <c r="BQ70">
        <v>300</v>
      </c>
      <c r="BR70">
        <v>115</v>
      </c>
      <c r="BS70">
        <v>80</v>
      </c>
      <c r="BT70">
        <v>250</v>
      </c>
      <c r="BU70">
        <v>100</v>
      </c>
      <c r="BV70">
        <v>215</v>
      </c>
      <c r="BW70">
        <v>170</v>
      </c>
      <c r="BX70">
        <v>610</v>
      </c>
      <c r="BY70">
        <v>455</v>
      </c>
      <c r="BZ70">
        <v>15</v>
      </c>
      <c r="CA70">
        <v>240</v>
      </c>
      <c r="CB70">
        <v>235</v>
      </c>
      <c r="CC70">
        <v>720</v>
      </c>
      <c r="CD70">
        <v>515</v>
      </c>
      <c r="CE70">
        <v>175</v>
      </c>
      <c r="CF70">
        <v>325</v>
      </c>
      <c r="CG70">
        <v>175</v>
      </c>
      <c r="CH70">
        <v>175</v>
      </c>
      <c r="CI70">
        <v>55</v>
      </c>
      <c r="CJ70">
        <v>10</v>
      </c>
      <c r="CK70">
        <v>30</v>
      </c>
      <c r="CL70">
        <v>40</v>
      </c>
      <c r="CM70">
        <v>45</v>
      </c>
      <c r="CN70">
        <v>45</v>
      </c>
      <c r="CO70">
        <v>20</v>
      </c>
      <c r="CP70">
        <v>415</v>
      </c>
      <c r="CQ70">
        <v>45</v>
      </c>
      <c r="CR70">
        <v>85</v>
      </c>
      <c r="CS70">
        <v>235</v>
      </c>
      <c r="CT70">
        <v>60</v>
      </c>
      <c r="CU70">
        <v>140</v>
      </c>
      <c r="CV70">
        <v>105</v>
      </c>
      <c r="CW70">
        <v>265</v>
      </c>
      <c r="CX70">
        <v>95</v>
      </c>
      <c r="CY70">
        <v>270</v>
      </c>
      <c r="CZ70">
        <v>145</v>
      </c>
      <c r="DA70">
        <v>220</v>
      </c>
      <c r="DB70">
        <v>120</v>
      </c>
      <c r="DC70">
        <v>135</v>
      </c>
      <c r="DD70">
        <v>180</v>
      </c>
      <c r="DE70">
        <v>145</v>
      </c>
      <c r="DF70">
        <v>65</v>
      </c>
      <c r="DG70">
        <v>185</v>
      </c>
      <c r="DH70">
        <v>215</v>
      </c>
      <c r="DI70">
        <v>10</v>
      </c>
      <c r="DJ70">
        <v>70</v>
      </c>
      <c r="DK70">
        <v>215</v>
      </c>
      <c r="DL70">
        <v>75</v>
      </c>
      <c r="DM70">
        <v>20</v>
      </c>
      <c r="DN70">
        <v>75</v>
      </c>
      <c r="DO70">
        <v>240</v>
      </c>
      <c r="DP70">
        <v>125</v>
      </c>
      <c r="DQ70">
        <v>55</v>
      </c>
      <c r="DR70">
        <v>70</v>
      </c>
      <c r="DS70">
        <v>25</v>
      </c>
      <c r="DT70">
        <v>15</v>
      </c>
      <c r="DU70">
        <v>40</v>
      </c>
      <c r="DV70">
        <v>95</v>
      </c>
      <c r="DW70">
        <v>100</v>
      </c>
      <c r="DX70">
        <v>75</v>
      </c>
      <c r="DY70">
        <v>115</v>
      </c>
      <c r="DZ70">
        <v>75</v>
      </c>
      <c r="EA70">
        <v>25</v>
      </c>
      <c r="EB70">
        <v>70</v>
      </c>
      <c r="EC70">
        <v>365</v>
      </c>
      <c r="ED70">
        <v>95</v>
      </c>
      <c r="EE70">
        <v>365</v>
      </c>
      <c r="EF70">
        <v>300</v>
      </c>
      <c r="EG70">
        <v>70</v>
      </c>
      <c r="EH70">
        <v>100</v>
      </c>
      <c r="EI70">
        <v>50</v>
      </c>
      <c r="EJ70">
        <v>310</v>
      </c>
      <c r="EK70">
        <v>35</v>
      </c>
      <c r="EL70">
        <v>150</v>
      </c>
      <c r="EM70">
        <v>745</v>
      </c>
      <c r="EN70">
        <v>115</v>
      </c>
      <c r="EO70">
        <v>330</v>
      </c>
      <c r="EP70">
        <v>60</v>
      </c>
      <c r="EQ70">
        <v>315</v>
      </c>
      <c r="ER70">
        <v>80</v>
      </c>
      <c r="ES70">
        <v>140</v>
      </c>
      <c r="ET70">
        <v>40</v>
      </c>
      <c r="EU70">
        <v>280</v>
      </c>
      <c r="EV70">
        <v>5</v>
      </c>
      <c r="EW70">
        <v>200</v>
      </c>
      <c r="EX70">
        <v>255</v>
      </c>
      <c r="EY70">
        <v>145</v>
      </c>
      <c r="EZ70">
        <v>210</v>
      </c>
      <c r="FA70">
        <v>560</v>
      </c>
      <c r="FB70">
        <v>130</v>
      </c>
      <c r="FC70">
        <v>125</v>
      </c>
    </row>
    <row r="71" spans="1:159" x14ac:dyDescent="0.2">
      <c r="A71">
        <v>7610907</v>
      </c>
      <c r="B71">
        <v>2016</v>
      </c>
      <c r="C71" t="s">
        <v>213</v>
      </c>
      <c r="D71" t="s">
        <v>712</v>
      </c>
      <c r="E71" t="s">
        <v>711</v>
      </c>
      <c r="F71" t="s">
        <v>705</v>
      </c>
      <c r="G71" t="s">
        <v>701</v>
      </c>
      <c r="H71">
        <v>5</v>
      </c>
      <c r="I71">
        <v>0</v>
      </c>
      <c r="J71">
        <v>5</v>
      </c>
      <c r="K71">
        <v>5</v>
      </c>
      <c r="L71">
        <v>5</v>
      </c>
      <c r="M71">
        <v>0</v>
      </c>
      <c r="N71">
        <v>0</v>
      </c>
      <c r="O71">
        <v>5</v>
      </c>
      <c r="P71">
        <v>0</v>
      </c>
      <c r="Q71">
        <v>0</v>
      </c>
      <c r="R71">
        <v>0</v>
      </c>
      <c r="S71">
        <v>5</v>
      </c>
      <c r="T71">
        <v>0</v>
      </c>
      <c r="U71">
        <v>0</v>
      </c>
      <c r="V71">
        <v>0</v>
      </c>
      <c r="W71">
        <v>0</v>
      </c>
      <c r="X71">
        <v>5</v>
      </c>
      <c r="Y71">
        <v>0</v>
      </c>
      <c r="Z71">
        <v>0</v>
      </c>
      <c r="AA71">
        <v>0</v>
      </c>
      <c r="AB71">
        <v>0</v>
      </c>
      <c r="AC71">
        <v>0</v>
      </c>
      <c r="AD71">
        <v>5</v>
      </c>
      <c r="AE71">
        <v>5</v>
      </c>
      <c r="AF71">
        <v>0</v>
      </c>
      <c r="AG71">
        <v>0</v>
      </c>
      <c r="AH71">
        <v>5</v>
      </c>
      <c r="AI71">
        <v>0</v>
      </c>
      <c r="AJ71">
        <v>5</v>
      </c>
      <c r="AK71">
        <v>0</v>
      </c>
      <c r="AL71">
        <v>5</v>
      </c>
      <c r="AM71">
        <v>0</v>
      </c>
      <c r="AN71">
        <v>0</v>
      </c>
      <c r="AO71">
        <v>5</v>
      </c>
      <c r="AP71">
        <v>5</v>
      </c>
      <c r="AQ71">
        <v>0</v>
      </c>
      <c r="AR71">
        <v>0</v>
      </c>
      <c r="AS71">
        <v>5</v>
      </c>
      <c r="AT71">
        <v>0</v>
      </c>
      <c r="AU71">
        <v>0</v>
      </c>
      <c r="AV71">
        <v>5</v>
      </c>
      <c r="AW71">
        <v>0</v>
      </c>
      <c r="AX71">
        <v>5</v>
      </c>
      <c r="AY71">
        <v>5</v>
      </c>
      <c r="AZ71">
        <v>5</v>
      </c>
      <c r="BA71">
        <v>20</v>
      </c>
      <c r="BB71">
        <v>5</v>
      </c>
      <c r="BC71">
        <v>0</v>
      </c>
      <c r="BD71">
        <v>5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10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5</v>
      </c>
      <c r="BY71">
        <v>15</v>
      </c>
      <c r="BZ71">
        <v>0</v>
      </c>
      <c r="CA71">
        <v>5</v>
      </c>
      <c r="CB71">
        <v>10</v>
      </c>
      <c r="CC71">
        <v>5</v>
      </c>
      <c r="CD71">
        <v>15</v>
      </c>
      <c r="CE71">
        <v>5</v>
      </c>
      <c r="CF71">
        <v>5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5</v>
      </c>
      <c r="CQ71">
        <v>0</v>
      </c>
      <c r="CR71">
        <v>0</v>
      </c>
      <c r="CS71">
        <v>5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20</v>
      </c>
      <c r="DC71">
        <v>0</v>
      </c>
      <c r="DD71">
        <v>0</v>
      </c>
      <c r="DE71">
        <v>5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5</v>
      </c>
      <c r="DL71">
        <v>0</v>
      </c>
      <c r="DM71">
        <v>0</v>
      </c>
      <c r="DN71">
        <v>0</v>
      </c>
      <c r="DO71">
        <v>0</v>
      </c>
      <c r="DP71">
        <v>5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5</v>
      </c>
      <c r="DW71">
        <v>0</v>
      </c>
      <c r="DX71">
        <v>0</v>
      </c>
      <c r="DY71">
        <v>0</v>
      </c>
      <c r="DZ71">
        <v>5</v>
      </c>
      <c r="EA71">
        <v>0</v>
      </c>
      <c r="EB71">
        <v>5</v>
      </c>
      <c r="EC71">
        <v>0</v>
      </c>
      <c r="ED71">
        <v>0</v>
      </c>
      <c r="EE71">
        <v>10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15</v>
      </c>
      <c r="EM71">
        <v>10</v>
      </c>
      <c r="EN71">
        <v>0</v>
      </c>
      <c r="EO71">
        <v>5</v>
      </c>
      <c r="EP71">
        <v>0</v>
      </c>
      <c r="EQ71">
        <v>0</v>
      </c>
      <c r="ER71">
        <v>0</v>
      </c>
      <c r="ES71">
        <v>10</v>
      </c>
      <c r="ET71">
        <v>0</v>
      </c>
      <c r="EU71">
        <v>0</v>
      </c>
      <c r="EV71">
        <v>0</v>
      </c>
      <c r="EW71">
        <v>0</v>
      </c>
      <c r="EX71">
        <v>5</v>
      </c>
      <c r="EY71">
        <v>0</v>
      </c>
      <c r="EZ71">
        <v>5</v>
      </c>
      <c r="FA71">
        <v>10</v>
      </c>
      <c r="FB71">
        <v>5</v>
      </c>
      <c r="FC71">
        <v>0</v>
      </c>
    </row>
    <row r="72" spans="1:159" x14ac:dyDescent="0.2">
      <c r="A72">
        <v>7611007</v>
      </c>
      <c r="B72">
        <v>2016</v>
      </c>
      <c r="C72" t="s">
        <v>213</v>
      </c>
      <c r="D72" t="s">
        <v>712</v>
      </c>
      <c r="E72" t="s">
        <v>711</v>
      </c>
      <c r="F72" t="s">
        <v>705</v>
      </c>
      <c r="G72" t="s">
        <v>701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5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5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</row>
    <row r="73" spans="1:159" x14ac:dyDescent="0.2">
      <c r="A73">
        <v>7611107</v>
      </c>
      <c r="B73">
        <v>2016</v>
      </c>
      <c r="C73" t="s">
        <v>213</v>
      </c>
      <c r="D73" t="s">
        <v>712</v>
      </c>
      <c r="E73" t="s">
        <v>711</v>
      </c>
      <c r="F73" t="s">
        <v>705</v>
      </c>
      <c r="G73" t="s">
        <v>701</v>
      </c>
      <c r="H73">
        <v>70</v>
      </c>
      <c r="I73">
        <v>0</v>
      </c>
      <c r="J73">
        <v>25</v>
      </c>
      <c r="K73">
        <v>230</v>
      </c>
      <c r="L73">
        <v>10</v>
      </c>
      <c r="M73">
        <v>15</v>
      </c>
      <c r="N73">
        <v>0</v>
      </c>
      <c r="O73">
        <v>50</v>
      </c>
      <c r="P73">
        <v>5</v>
      </c>
      <c r="Q73">
        <v>0</v>
      </c>
      <c r="R73">
        <v>20</v>
      </c>
      <c r="S73">
        <v>40</v>
      </c>
      <c r="T73">
        <v>15</v>
      </c>
      <c r="U73">
        <v>30</v>
      </c>
      <c r="V73">
        <v>115</v>
      </c>
      <c r="W73">
        <v>20</v>
      </c>
      <c r="X73">
        <v>50</v>
      </c>
      <c r="Y73">
        <v>0</v>
      </c>
      <c r="Z73">
        <v>45</v>
      </c>
      <c r="AA73">
        <v>40</v>
      </c>
      <c r="AB73">
        <v>90</v>
      </c>
      <c r="AC73">
        <v>10</v>
      </c>
      <c r="AD73">
        <v>5</v>
      </c>
      <c r="AE73">
        <v>20</v>
      </c>
      <c r="AF73">
        <v>20</v>
      </c>
      <c r="AG73">
        <v>0</v>
      </c>
      <c r="AH73">
        <v>175</v>
      </c>
      <c r="AI73">
        <v>55</v>
      </c>
      <c r="AJ73">
        <v>100</v>
      </c>
      <c r="AK73">
        <v>90</v>
      </c>
      <c r="AL73">
        <v>30</v>
      </c>
      <c r="AM73">
        <v>5</v>
      </c>
      <c r="AN73">
        <v>15</v>
      </c>
      <c r="AO73">
        <v>50</v>
      </c>
      <c r="AP73">
        <v>65</v>
      </c>
      <c r="AQ73">
        <v>25</v>
      </c>
      <c r="AR73">
        <v>30</v>
      </c>
      <c r="AS73">
        <v>25</v>
      </c>
      <c r="AT73">
        <v>10</v>
      </c>
      <c r="AU73">
        <v>15</v>
      </c>
      <c r="AV73">
        <v>35</v>
      </c>
      <c r="AW73">
        <v>5</v>
      </c>
      <c r="AX73">
        <v>30</v>
      </c>
      <c r="AY73">
        <v>35</v>
      </c>
      <c r="AZ73">
        <v>30</v>
      </c>
      <c r="BA73">
        <v>65</v>
      </c>
      <c r="BB73">
        <v>25</v>
      </c>
      <c r="BC73">
        <v>0</v>
      </c>
      <c r="BD73">
        <v>50</v>
      </c>
      <c r="BE73">
        <v>280</v>
      </c>
      <c r="BF73">
        <v>50</v>
      </c>
      <c r="BG73">
        <v>290</v>
      </c>
      <c r="BH73">
        <v>30</v>
      </c>
      <c r="BI73">
        <v>75</v>
      </c>
      <c r="BJ73">
        <v>15</v>
      </c>
      <c r="BK73">
        <v>40</v>
      </c>
      <c r="BL73">
        <v>20</v>
      </c>
      <c r="BM73">
        <v>110</v>
      </c>
      <c r="BN73">
        <v>60</v>
      </c>
      <c r="BO73">
        <v>50</v>
      </c>
      <c r="BP73">
        <v>5</v>
      </c>
      <c r="BQ73">
        <v>35</v>
      </c>
      <c r="BR73">
        <v>20</v>
      </c>
      <c r="BS73">
        <v>10</v>
      </c>
      <c r="BT73">
        <v>125</v>
      </c>
      <c r="BU73">
        <v>115</v>
      </c>
      <c r="BV73">
        <v>220</v>
      </c>
      <c r="BW73">
        <v>25</v>
      </c>
      <c r="BX73">
        <v>45</v>
      </c>
      <c r="BY73">
        <v>110</v>
      </c>
      <c r="BZ73">
        <v>10</v>
      </c>
      <c r="CA73">
        <v>65</v>
      </c>
      <c r="CB73">
        <v>225</v>
      </c>
      <c r="CC73">
        <v>165</v>
      </c>
      <c r="CD73">
        <v>110</v>
      </c>
      <c r="CE73">
        <v>25</v>
      </c>
      <c r="CF73">
        <v>70</v>
      </c>
      <c r="CG73">
        <v>70</v>
      </c>
      <c r="CH73">
        <v>65</v>
      </c>
      <c r="CI73">
        <v>5</v>
      </c>
      <c r="CJ73">
        <v>0</v>
      </c>
      <c r="CK73">
        <v>0</v>
      </c>
      <c r="CL73">
        <v>0</v>
      </c>
      <c r="CM73">
        <v>15</v>
      </c>
      <c r="CN73">
        <v>30</v>
      </c>
      <c r="CO73">
        <v>0</v>
      </c>
      <c r="CP73">
        <v>30</v>
      </c>
      <c r="CQ73">
        <v>0</v>
      </c>
      <c r="CR73">
        <v>20</v>
      </c>
      <c r="CS73">
        <v>455</v>
      </c>
      <c r="CT73">
        <v>5</v>
      </c>
      <c r="CU73">
        <v>80</v>
      </c>
      <c r="CV73">
        <v>55</v>
      </c>
      <c r="CW73">
        <v>0</v>
      </c>
      <c r="CX73">
        <v>60</v>
      </c>
      <c r="CY73">
        <v>5</v>
      </c>
      <c r="CZ73">
        <v>25</v>
      </c>
      <c r="DA73">
        <v>20</v>
      </c>
      <c r="DB73">
        <v>0</v>
      </c>
      <c r="DC73">
        <v>5</v>
      </c>
      <c r="DD73">
        <v>55</v>
      </c>
      <c r="DE73">
        <v>85</v>
      </c>
      <c r="DF73">
        <v>35</v>
      </c>
      <c r="DG73">
        <v>30</v>
      </c>
      <c r="DH73">
        <v>0</v>
      </c>
      <c r="DI73">
        <v>0</v>
      </c>
      <c r="DJ73">
        <v>25</v>
      </c>
      <c r="DK73">
        <v>65</v>
      </c>
      <c r="DL73">
        <v>220</v>
      </c>
      <c r="DM73">
        <v>5</v>
      </c>
      <c r="DN73">
        <v>5</v>
      </c>
      <c r="DO73">
        <v>5</v>
      </c>
      <c r="DP73">
        <v>10</v>
      </c>
      <c r="DQ73">
        <v>40</v>
      </c>
      <c r="DR73">
        <v>10</v>
      </c>
      <c r="DS73">
        <v>10</v>
      </c>
      <c r="DT73">
        <v>40</v>
      </c>
      <c r="DU73">
        <v>0</v>
      </c>
      <c r="DV73">
        <v>75</v>
      </c>
      <c r="DW73">
        <v>5</v>
      </c>
      <c r="DX73">
        <v>20</v>
      </c>
      <c r="DY73">
        <v>15</v>
      </c>
      <c r="DZ73">
        <v>35</v>
      </c>
      <c r="EA73">
        <v>0</v>
      </c>
      <c r="EB73">
        <v>0</v>
      </c>
      <c r="EC73">
        <v>5</v>
      </c>
      <c r="ED73">
        <v>5</v>
      </c>
      <c r="EE73">
        <v>2685</v>
      </c>
      <c r="EF73">
        <v>30</v>
      </c>
      <c r="EG73">
        <v>200</v>
      </c>
      <c r="EH73">
        <v>5</v>
      </c>
      <c r="EI73">
        <v>10</v>
      </c>
      <c r="EJ73">
        <v>70</v>
      </c>
      <c r="EK73">
        <v>5</v>
      </c>
      <c r="EL73">
        <v>40</v>
      </c>
      <c r="EM73">
        <v>190</v>
      </c>
      <c r="EN73">
        <v>15</v>
      </c>
      <c r="EO73">
        <v>25</v>
      </c>
      <c r="EP73">
        <v>0</v>
      </c>
      <c r="EQ73">
        <v>70</v>
      </c>
      <c r="ER73">
        <v>40</v>
      </c>
      <c r="ES73">
        <v>70</v>
      </c>
      <c r="ET73">
        <v>0</v>
      </c>
      <c r="EU73">
        <v>80</v>
      </c>
      <c r="EV73">
        <v>0</v>
      </c>
      <c r="EW73">
        <v>15</v>
      </c>
      <c r="EX73">
        <v>20</v>
      </c>
      <c r="EY73">
        <v>0</v>
      </c>
      <c r="EZ73">
        <v>55</v>
      </c>
      <c r="FA73">
        <v>500</v>
      </c>
      <c r="FB73">
        <v>20</v>
      </c>
      <c r="FC73">
        <v>30</v>
      </c>
    </row>
    <row r="74" spans="1:159" x14ac:dyDescent="0.2">
      <c r="A74">
        <v>7680107</v>
      </c>
      <c r="B74">
        <v>2016</v>
      </c>
      <c r="C74" t="s">
        <v>214</v>
      </c>
      <c r="D74" t="s">
        <v>710</v>
      </c>
      <c r="E74" t="s">
        <v>711</v>
      </c>
      <c r="F74" t="s">
        <v>705</v>
      </c>
      <c r="G74" t="s">
        <v>701</v>
      </c>
      <c r="H74">
        <v>45</v>
      </c>
      <c r="I74">
        <v>145</v>
      </c>
      <c r="J74">
        <v>15</v>
      </c>
      <c r="K74">
        <v>40</v>
      </c>
      <c r="L74">
        <v>135</v>
      </c>
      <c r="M74">
        <v>0</v>
      </c>
      <c r="N74">
        <v>5</v>
      </c>
      <c r="O74">
        <v>45</v>
      </c>
      <c r="P74">
        <v>30</v>
      </c>
      <c r="Q74">
        <v>10</v>
      </c>
      <c r="R74">
        <v>55</v>
      </c>
      <c r="S74">
        <v>90</v>
      </c>
      <c r="T74">
        <v>0</v>
      </c>
      <c r="U74">
        <v>10</v>
      </c>
      <c r="V74">
        <v>225</v>
      </c>
      <c r="W74">
        <v>10</v>
      </c>
      <c r="X74">
        <v>115</v>
      </c>
      <c r="Y74">
        <v>75</v>
      </c>
      <c r="Z74">
        <v>20</v>
      </c>
      <c r="AA74">
        <v>480</v>
      </c>
      <c r="AB74">
        <v>435</v>
      </c>
      <c r="AC74">
        <v>15</v>
      </c>
      <c r="AD74">
        <v>0</v>
      </c>
      <c r="AE74">
        <v>5</v>
      </c>
      <c r="AF74">
        <v>5</v>
      </c>
      <c r="AG74">
        <v>15</v>
      </c>
      <c r="AH74">
        <v>65</v>
      </c>
      <c r="AI74">
        <v>160</v>
      </c>
      <c r="AJ74">
        <v>15</v>
      </c>
      <c r="AK74">
        <v>25</v>
      </c>
      <c r="AL74">
        <v>55</v>
      </c>
      <c r="AM74">
        <v>5</v>
      </c>
      <c r="AN74">
        <v>35</v>
      </c>
      <c r="AO74">
        <v>5</v>
      </c>
      <c r="AP74">
        <v>30</v>
      </c>
      <c r="AQ74">
        <v>55</v>
      </c>
      <c r="AR74">
        <v>15</v>
      </c>
      <c r="AS74">
        <v>45</v>
      </c>
      <c r="AT74">
        <v>20</v>
      </c>
      <c r="AU74">
        <v>10</v>
      </c>
      <c r="AV74">
        <v>35</v>
      </c>
      <c r="AW74">
        <v>15</v>
      </c>
      <c r="AX74">
        <v>25</v>
      </c>
      <c r="AY74">
        <v>75</v>
      </c>
      <c r="AZ74">
        <v>10</v>
      </c>
      <c r="BA74">
        <v>1285</v>
      </c>
      <c r="BB74">
        <v>60</v>
      </c>
      <c r="BC74">
        <v>5</v>
      </c>
      <c r="BD74">
        <v>25</v>
      </c>
      <c r="BE74">
        <v>20</v>
      </c>
      <c r="BF74">
        <v>115</v>
      </c>
      <c r="BG74">
        <v>20</v>
      </c>
      <c r="BH74">
        <v>25</v>
      </c>
      <c r="BI74">
        <v>90</v>
      </c>
      <c r="BJ74">
        <v>170</v>
      </c>
      <c r="BK74">
        <v>20</v>
      </c>
      <c r="BL74">
        <v>40</v>
      </c>
      <c r="BM74">
        <v>5</v>
      </c>
      <c r="BN74">
        <v>145</v>
      </c>
      <c r="BO74">
        <v>300</v>
      </c>
      <c r="BP74">
        <v>60</v>
      </c>
      <c r="BQ74">
        <v>10</v>
      </c>
      <c r="BR74">
        <v>5</v>
      </c>
      <c r="BS74">
        <v>35</v>
      </c>
      <c r="BT74">
        <v>135</v>
      </c>
      <c r="BU74">
        <v>60</v>
      </c>
      <c r="BV74">
        <v>15</v>
      </c>
      <c r="BW74">
        <v>275</v>
      </c>
      <c r="BX74">
        <v>280</v>
      </c>
      <c r="BY74">
        <v>35</v>
      </c>
      <c r="BZ74">
        <v>0</v>
      </c>
      <c r="CA74">
        <v>865</v>
      </c>
      <c r="CB74">
        <v>45</v>
      </c>
      <c r="CC74">
        <v>40</v>
      </c>
      <c r="CD74">
        <v>1030</v>
      </c>
      <c r="CE74">
        <v>0</v>
      </c>
      <c r="CF74">
        <v>40</v>
      </c>
      <c r="CG74">
        <v>55</v>
      </c>
      <c r="CH74">
        <v>15</v>
      </c>
      <c r="CI74">
        <v>0</v>
      </c>
      <c r="CJ74">
        <v>0</v>
      </c>
      <c r="CK74">
        <v>0</v>
      </c>
      <c r="CL74">
        <v>5</v>
      </c>
      <c r="CM74">
        <v>10</v>
      </c>
      <c r="CN74">
        <v>5</v>
      </c>
      <c r="CO74">
        <v>5</v>
      </c>
      <c r="CP74">
        <v>1470</v>
      </c>
      <c r="CQ74">
        <v>165</v>
      </c>
      <c r="CR74">
        <v>20</v>
      </c>
      <c r="CS74">
        <v>10</v>
      </c>
      <c r="CT74">
        <v>115</v>
      </c>
      <c r="CU74">
        <v>125</v>
      </c>
      <c r="CV74">
        <v>125</v>
      </c>
      <c r="CW74">
        <v>0</v>
      </c>
      <c r="CX74">
        <v>30</v>
      </c>
      <c r="CY74">
        <v>40</v>
      </c>
      <c r="CZ74">
        <v>40</v>
      </c>
      <c r="DA74">
        <v>20</v>
      </c>
      <c r="DB74">
        <v>30</v>
      </c>
      <c r="DC74">
        <v>0</v>
      </c>
      <c r="DD74">
        <v>35</v>
      </c>
      <c r="DE74">
        <v>10</v>
      </c>
      <c r="DF74">
        <v>35</v>
      </c>
      <c r="DG74">
        <v>100</v>
      </c>
      <c r="DH74">
        <v>35</v>
      </c>
      <c r="DI74">
        <v>0</v>
      </c>
      <c r="DJ74">
        <v>5</v>
      </c>
      <c r="DK74">
        <v>5</v>
      </c>
      <c r="DL74">
        <v>20</v>
      </c>
      <c r="DM74">
        <v>110</v>
      </c>
      <c r="DN74">
        <v>10</v>
      </c>
      <c r="DO74">
        <v>15</v>
      </c>
      <c r="DP74">
        <v>0</v>
      </c>
      <c r="DQ74">
        <v>60</v>
      </c>
      <c r="DR74">
        <v>35</v>
      </c>
      <c r="DS74">
        <v>55</v>
      </c>
      <c r="DT74">
        <v>30</v>
      </c>
      <c r="DU74">
        <v>120</v>
      </c>
      <c r="DV74">
        <v>85</v>
      </c>
      <c r="DW74">
        <v>10</v>
      </c>
      <c r="DX74">
        <v>25</v>
      </c>
      <c r="DY74">
        <v>130</v>
      </c>
      <c r="DZ74">
        <v>15</v>
      </c>
      <c r="EA74">
        <v>5</v>
      </c>
      <c r="EB74">
        <v>0</v>
      </c>
      <c r="EC74">
        <v>10</v>
      </c>
      <c r="ED74">
        <v>15</v>
      </c>
      <c r="EE74">
        <v>15</v>
      </c>
      <c r="EF74">
        <v>0</v>
      </c>
      <c r="EG74">
        <v>0</v>
      </c>
      <c r="EH74">
        <v>90</v>
      </c>
      <c r="EI74">
        <v>25</v>
      </c>
      <c r="EJ74">
        <v>165</v>
      </c>
      <c r="EK74">
        <v>5</v>
      </c>
      <c r="EL74">
        <v>0</v>
      </c>
      <c r="EM74">
        <v>40</v>
      </c>
      <c r="EN74">
        <v>35</v>
      </c>
      <c r="EO74">
        <v>25</v>
      </c>
      <c r="EP74">
        <v>5</v>
      </c>
      <c r="EQ74">
        <v>395</v>
      </c>
      <c r="ER74">
        <v>65</v>
      </c>
      <c r="ES74">
        <v>55</v>
      </c>
      <c r="ET74">
        <v>0</v>
      </c>
      <c r="EU74">
        <v>10</v>
      </c>
      <c r="EV74">
        <v>0</v>
      </c>
      <c r="EW74">
        <v>35</v>
      </c>
      <c r="EX74">
        <v>315</v>
      </c>
      <c r="EY74">
        <v>10</v>
      </c>
      <c r="EZ74">
        <v>25</v>
      </c>
      <c r="FA74">
        <v>175</v>
      </c>
      <c r="FB74">
        <v>30</v>
      </c>
      <c r="FC74">
        <v>35</v>
      </c>
    </row>
    <row r="75" spans="1:159" x14ac:dyDescent="0.2">
      <c r="A75">
        <v>7680207</v>
      </c>
      <c r="B75">
        <v>2016</v>
      </c>
      <c r="C75" t="s">
        <v>214</v>
      </c>
      <c r="D75" t="s">
        <v>710</v>
      </c>
      <c r="E75" t="s">
        <v>711</v>
      </c>
      <c r="F75" t="s">
        <v>705</v>
      </c>
      <c r="G75" t="s">
        <v>701</v>
      </c>
      <c r="H75">
        <v>565</v>
      </c>
      <c r="I75">
        <v>140</v>
      </c>
      <c r="J75">
        <v>150</v>
      </c>
      <c r="K75">
        <v>205</v>
      </c>
      <c r="L75">
        <v>45</v>
      </c>
      <c r="M75">
        <v>110</v>
      </c>
      <c r="N75">
        <v>240</v>
      </c>
      <c r="O75">
        <v>90</v>
      </c>
      <c r="P75">
        <v>265</v>
      </c>
      <c r="Q75">
        <v>190</v>
      </c>
      <c r="R75">
        <v>255</v>
      </c>
      <c r="S75">
        <v>500</v>
      </c>
      <c r="T75">
        <v>160</v>
      </c>
      <c r="U75">
        <v>40</v>
      </c>
      <c r="V75">
        <v>80</v>
      </c>
      <c r="W75">
        <v>310</v>
      </c>
      <c r="X75">
        <v>535</v>
      </c>
      <c r="Y75">
        <v>435</v>
      </c>
      <c r="Z75">
        <v>230</v>
      </c>
      <c r="AA75">
        <v>75</v>
      </c>
      <c r="AB75">
        <v>260</v>
      </c>
      <c r="AC75">
        <v>310</v>
      </c>
      <c r="AD75">
        <v>375</v>
      </c>
      <c r="AE75">
        <v>300</v>
      </c>
      <c r="AF75">
        <v>175</v>
      </c>
      <c r="AG75">
        <v>110</v>
      </c>
      <c r="AH75">
        <v>500</v>
      </c>
      <c r="AI75">
        <v>125</v>
      </c>
      <c r="AJ75">
        <v>200</v>
      </c>
      <c r="AK75">
        <v>160</v>
      </c>
      <c r="AL75">
        <v>380</v>
      </c>
      <c r="AM75">
        <v>180</v>
      </c>
      <c r="AN75">
        <v>155</v>
      </c>
      <c r="AO75">
        <v>200</v>
      </c>
      <c r="AP75">
        <v>70</v>
      </c>
      <c r="AQ75">
        <v>90</v>
      </c>
      <c r="AR75">
        <v>185</v>
      </c>
      <c r="AS75">
        <v>245</v>
      </c>
      <c r="AT75">
        <v>220</v>
      </c>
      <c r="AU75">
        <v>570</v>
      </c>
      <c r="AV75">
        <v>350</v>
      </c>
      <c r="AW75">
        <v>230</v>
      </c>
      <c r="AX75">
        <v>210</v>
      </c>
      <c r="AY75">
        <v>80</v>
      </c>
      <c r="AZ75">
        <v>110</v>
      </c>
      <c r="BA75">
        <v>270</v>
      </c>
      <c r="BB75">
        <v>130</v>
      </c>
      <c r="BC75">
        <v>190</v>
      </c>
      <c r="BD75">
        <v>210</v>
      </c>
      <c r="BE75">
        <v>230</v>
      </c>
      <c r="BF75">
        <v>15</v>
      </c>
      <c r="BG75">
        <v>990</v>
      </c>
      <c r="BH75">
        <v>200</v>
      </c>
      <c r="BI75">
        <v>215</v>
      </c>
      <c r="BJ75">
        <v>120</v>
      </c>
      <c r="BK75">
        <v>150</v>
      </c>
      <c r="BL75">
        <v>165</v>
      </c>
      <c r="BM75">
        <v>245</v>
      </c>
      <c r="BN75">
        <v>650</v>
      </c>
      <c r="BO75">
        <v>230</v>
      </c>
      <c r="BP75">
        <v>165</v>
      </c>
      <c r="BQ75">
        <v>525</v>
      </c>
      <c r="BR75">
        <v>240</v>
      </c>
      <c r="BS75">
        <v>140</v>
      </c>
      <c r="BT75">
        <v>615</v>
      </c>
      <c r="BU75">
        <v>630</v>
      </c>
      <c r="BV75">
        <v>740</v>
      </c>
      <c r="BW75">
        <v>15</v>
      </c>
      <c r="BX75">
        <v>355</v>
      </c>
      <c r="BY75">
        <v>455</v>
      </c>
      <c r="BZ75">
        <v>20</v>
      </c>
      <c r="CA75">
        <v>195</v>
      </c>
      <c r="CB75">
        <v>320</v>
      </c>
      <c r="CC75">
        <v>650</v>
      </c>
      <c r="CD75">
        <v>340</v>
      </c>
      <c r="CE75">
        <v>490</v>
      </c>
      <c r="CF75">
        <v>710</v>
      </c>
      <c r="CG75">
        <v>190</v>
      </c>
      <c r="CH75">
        <v>450</v>
      </c>
      <c r="CI75">
        <v>255</v>
      </c>
      <c r="CJ75">
        <v>95</v>
      </c>
      <c r="CK75">
        <v>135</v>
      </c>
      <c r="CL75">
        <v>190</v>
      </c>
      <c r="CM75">
        <v>85</v>
      </c>
      <c r="CN75">
        <v>75</v>
      </c>
      <c r="CO75">
        <v>110</v>
      </c>
      <c r="CP75">
        <v>260</v>
      </c>
      <c r="CQ75">
        <v>35</v>
      </c>
      <c r="CR75">
        <v>40</v>
      </c>
      <c r="CS75">
        <v>495</v>
      </c>
      <c r="CT75">
        <v>50</v>
      </c>
      <c r="CU75">
        <v>180</v>
      </c>
      <c r="CV75">
        <v>170</v>
      </c>
      <c r="CW75">
        <v>360</v>
      </c>
      <c r="CX75">
        <v>325</v>
      </c>
      <c r="CY75">
        <v>200</v>
      </c>
      <c r="CZ75">
        <v>220</v>
      </c>
      <c r="DA75">
        <v>180</v>
      </c>
      <c r="DB75">
        <v>205</v>
      </c>
      <c r="DC75">
        <v>550</v>
      </c>
      <c r="DD75">
        <v>325</v>
      </c>
      <c r="DE75">
        <v>155</v>
      </c>
      <c r="DF75">
        <v>450</v>
      </c>
      <c r="DG75">
        <v>215</v>
      </c>
      <c r="DH75">
        <v>220</v>
      </c>
      <c r="DI75">
        <v>10</v>
      </c>
      <c r="DJ75">
        <v>285</v>
      </c>
      <c r="DK75">
        <v>375</v>
      </c>
      <c r="DL75">
        <v>150</v>
      </c>
      <c r="DM75">
        <v>105</v>
      </c>
      <c r="DN75">
        <v>155</v>
      </c>
      <c r="DO75">
        <v>550</v>
      </c>
      <c r="DP75">
        <v>380</v>
      </c>
      <c r="DQ75">
        <v>310</v>
      </c>
      <c r="DR75">
        <v>275</v>
      </c>
      <c r="DS75">
        <v>215</v>
      </c>
      <c r="DT75">
        <v>185</v>
      </c>
      <c r="DU75">
        <v>125</v>
      </c>
      <c r="DV75">
        <v>145</v>
      </c>
      <c r="DW75">
        <v>100</v>
      </c>
      <c r="DX75">
        <v>145</v>
      </c>
      <c r="DY75">
        <v>320</v>
      </c>
      <c r="DZ75">
        <v>275</v>
      </c>
      <c r="EA75">
        <v>125</v>
      </c>
      <c r="EB75">
        <v>145</v>
      </c>
      <c r="EC75">
        <v>220</v>
      </c>
      <c r="ED75">
        <v>130</v>
      </c>
      <c r="EE75">
        <v>1045</v>
      </c>
      <c r="EF75">
        <v>380</v>
      </c>
      <c r="EG75">
        <v>490</v>
      </c>
      <c r="EH75">
        <v>95</v>
      </c>
      <c r="EI75">
        <v>100</v>
      </c>
      <c r="EJ75">
        <v>1250</v>
      </c>
      <c r="EK75">
        <v>145</v>
      </c>
      <c r="EL75">
        <v>300</v>
      </c>
      <c r="EM75">
        <v>655</v>
      </c>
      <c r="EN75">
        <v>405</v>
      </c>
      <c r="EO75">
        <v>350</v>
      </c>
      <c r="EP75">
        <v>205</v>
      </c>
      <c r="EQ75">
        <v>1350</v>
      </c>
      <c r="ER75">
        <v>235</v>
      </c>
      <c r="ES75">
        <v>530</v>
      </c>
      <c r="ET75">
        <v>510</v>
      </c>
      <c r="EU75">
        <v>740</v>
      </c>
      <c r="EV75">
        <v>0</v>
      </c>
      <c r="EW75">
        <v>110</v>
      </c>
      <c r="EX75">
        <v>145</v>
      </c>
      <c r="EY75">
        <v>215</v>
      </c>
      <c r="EZ75">
        <v>270</v>
      </c>
      <c r="FA75">
        <v>580</v>
      </c>
      <c r="FB75">
        <v>290</v>
      </c>
      <c r="FC75">
        <v>170</v>
      </c>
    </row>
    <row r="76" spans="1:159" x14ac:dyDescent="0.2">
      <c r="A76">
        <v>7680307</v>
      </c>
      <c r="B76">
        <v>2016</v>
      </c>
      <c r="C76" t="s">
        <v>214</v>
      </c>
      <c r="D76" t="s">
        <v>710</v>
      </c>
      <c r="E76" t="s">
        <v>711</v>
      </c>
      <c r="F76" t="s">
        <v>705</v>
      </c>
      <c r="G76" t="s">
        <v>701</v>
      </c>
      <c r="H76">
        <v>20</v>
      </c>
      <c r="I76">
        <v>5</v>
      </c>
      <c r="J76">
        <v>10</v>
      </c>
      <c r="K76">
        <v>15</v>
      </c>
      <c r="L76">
        <v>5</v>
      </c>
      <c r="M76">
        <v>0</v>
      </c>
      <c r="N76">
        <v>5</v>
      </c>
      <c r="O76">
        <v>5</v>
      </c>
      <c r="P76">
        <v>0</v>
      </c>
      <c r="Q76">
        <v>0</v>
      </c>
      <c r="R76">
        <v>15</v>
      </c>
      <c r="S76">
        <v>15</v>
      </c>
      <c r="T76">
        <v>0</v>
      </c>
      <c r="U76">
        <v>5</v>
      </c>
      <c r="V76">
        <v>15</v>
      </c>
      <c r="W76">
        <v>20</v>
      </c>
      <c r="X76">
        <v>20</v>
      </c>
      <c r="Y76">
        <v>10</v>
      </c>
      <c r="Z76">
        <v>15</v>
      </c>
      <c r="AA76">
        <v>10</v>
      </c>
      <c r="AB76">
        <v>30</v>
      </c>
      <c r="AC76">
        <v>5</v>
      </c>
      <c r="AD76">
        <v>0</v>
      </c>
      <c r="AE76">
        <v>10</v>
      </c>
      <c r="AF76">
        <v>0</v>
      </c>
      <c r="AG76">
        <v>0</v>
      </c>
      <c r="AH76">
        <v>30</v>
      </c>
      <c r="AI76">
        <v>5</v>
      </c>
      <c r="AJ76">
        <v>10</v>
      </c>
      <c r="AK76">
        <v>5</v>
      </c>
      <c r="AL76">
        <v>10</v>
      </c>
      <c r="AM76">
        <v>10</v>
      </c>
      <c r="AN76">
        <v>10</v>
      </c>
      <c r="AO76">
        <v>5</v>
      </c>
      <c r="AP76">
        <v>5</v>
      </c>
      <c r="AQ76">
        <v>5</v>
      </c>
      <c r="AR76">
        <v>10</v>
      </c>
      <c r="AS76">
        <v>25</v>
      </c>
      <c r="AT76">
        <v>20</v>
      </c>
      <c r="AU76">
        <v>20</v>
      </c>
      <c r="AV76">
        <v>10</v>
      </c>
      <c r="AW76">
        <v>5</v>
      </c>
      <c r="AX76">
        <v>5</v>
      </c>
      <c r="AY76">
        <v>55</v>
      </c>
      <c r="AZ76">
        <v>0</v>
      </c>
      <c r="BA76">
        <v>45</v>
      </c>
      <c r="BB76">
        <v>5</v>
      </c>
      <c r="BC76">
        <v>10</v>
      </c>
      <c r="BD76">
        <v>30</v>
      </c>
      <c r="BE76">
        <v>5</v>
      </c>
      <c r="BF76">
        <v>0</v>
      </c>
      <c r="BG76">
        <v>35</v>
      </c>
      <c r="BH76">
        <v>10</v>
      </c>
      <c r="BI76">
        <v>10</v>
      </c>
      <c r="BJ76">
        <v>0</v>
      </c>
      <c r="BK76">
        <v>5</v>
      </c>
      <c r="BL76">
        <v>5</v>
      </c>
      <c r="BM76">
        <v>10</v>
      </c>
      <c r="BN76">
        <v>25</v>
      </c>
      <c r="BO76">
        <v>10</v>
      </c>
      <c r="BP76">
        <v>5</v>
      </c>
      <c r="BQ76">
        <v>10</v>
      </c>
      <c r="BR76">
        <v>15</v>
      </c>
      <c r="BS76">
        <v>5</v>
      </c>
      <c r="BT76">
        <v>10</v>
      </c>
      <c r="BU76">
        <v>15</v>
      </c>
      <c r="BV76">
        <v>55</v>
      </c>
      <c r="BW76">
        <v>15</v>
      </c>
      <c r="BX76">
        <v>10</v>
      </c>
      <c r="BY76">
        <v>25</v>
      </c>
      <c r="BZ76">
        <v>0</v>
      </c>
      <c r="CA76">
        <v>50</v>
      </c>
      <c r="CB76">
        <v>20</v>
      </c>
      <c r="CC76">
        <v>10</v>
      </c>
      <c r="CD76">
        <v>50</v>
      </c>
      <c r="CE76">
        <v>0</v>
      </c>
      <c r="CF76">
        <v>35</v>
      </c>
      <c r="CG76">
        <v>15</v>
      </c>
      <c r="CH76">
        <v>10</v>
      </c>
      <c r="CI76">
        <v>5</v>
      </c>
      <c r="CJ76">
        <v>0</v>
      </c>
      <c r="CK76">
        <v>0</v>
      </c>
      <c r="CL76">
        <v>5</v>
      </c>
      <c r="CM76">
        <v>5</v>
      </c>
      <c r="CN76">
        <v>0</v>
      </c>
      <c r="CO76">
        <v>10</v>
      </c>
      <c r="CP76">
        <v>50</v>
      </c>
      <c r="CQ76">
        <v>10</v>
      </c>
      <c r="CR76">
        <v>5</v>
      </c>
      <c r="CS76">
        <v>0</v>
      </c>
      <c r="CT76">
        <v>5</v>
      </c>
      <c r="CU76">
        <v>10</v>
      </c>
      <c r="CV76">
        <v>20</v>
      </c>
      <c r="CW76">
        <v>10</v>
      </c>
      <c r="CX76">
        <v>15</v>
      </c>
      <c r="CY76">
        <v>5</v>
      </c>
      <c r="CZ76">
        <v>0</v>
      </c>
      <c r="DA76">
        <v>0</v>
      </c>
      <c r="DB76">
        <v>0</v>
      </c>
      <c r="DC76">
        <v>10</v>
      </c>
      <c r="DD76">
        <v>10</v>
      </c>
      <c r="DE76">
        <v>0</v>
      </c>
      <c r="DF76">
        <v>10</v>
      </c>
      <c r="DG76">
        <v>5</v>
      </c>
      <c r="DH76">
        <v>5</v>
      </c>
      <c r="DI76">
        <v>0</v>
      </c>
      <c r="DJ76">
        <v>5</v>
      </c>
      <c r="DK76">
        <v>20</v>
      </c>
      <c r="DL76">
        <v>0</v>
      </c>
      <c r="DM76">
        <v>20</v>
      </c>
      <c r="DN76">
        <v>0</v>
      </c>
      <c r="DO76">
        <v>5</v>
      </c>
      <c r="DP76">
        <v>15</v>
      </c>
      <c r="DQ76">
        <v>5</v>
      </c>
      <c r="DR76">
        <v>10</v>
      </c>
      <c r="DS76">
        <v>10</v>
      </c>
      <c r="DT76">
        <v>5</v>
      </c>
      <c r="DU76">
        <v>5</v>
      </c>
      <c r="DV76">
        <v>0</v>
      </c>
      <c r="DW76">
        <v>5</v>
      </c>
      <c r="DX76">
        <v>5</v>
      </c>
      <c r="DY76">
        <v>20</v>
      </c>
      <c r="DZ76">
        <v>5</v>
      </c>
      <c r="EA76">
        <v>5</v>
      </c>
      <c r="EB76">
        <v>10</v>
      </c>
      <c r="EC76">
        <v>10</v>
      </c>
      <c r="ED76">
        <v>5</v>
      </c>
      <c r="EE76">
        <v>50</v>
      </c>
      <c r="EF76">
        <v>5</v>
      </c>
      <c r="EG76">
        <v>10</v>
      </c>
      <c r="EH76">
        <v>5</v>
      </c>
      <c r="EI76">
        <v>0</v>
      </c>
      <c r="EJ76">
        <v>30</v>
      </c>
      <c r="EK76">
        <v>5</v>
      </c>
      <c r="EL76">
        <v>20</v>
      </c>
      <c r="EM76">
        <v>10</v>
      </c>
      <c r="EN76">
        <v>5</v>
      </c>
      <c r="EO76">
        <v>10</v>
      </c>
      <c r="EP76">
        <v>5</v>
      </c>
      <c r="EQ76">
        <v>30</v>
      </c>
      <c r="ER76">
        <v>5</v>
      </c>
      <c r="ES76">
        <v>25</v>
      </c>
      <c r="ET76">
        <v>35</v>
      </c>
      <c r="EU76">
        <v>10</v>
      </c>
      <c r="EV76">
        <v>0</v>
      </c>
      <c r="EW76">
        <v>10</v>
      </c>
      <c r="EX76">
        <v>35</v>
      </c>
      <c r="EY76">
        <v>0</v>
      </c>
      <c r="EZ76">
        <v>10</v>
      </c>
      <c r="FA76">
        <v>25</v>
      </c>
      <c r="FB76">
        <v>30</v>
      </c>
      <c r="FC76">
        <v>5</v>
      </c>
    </row>
    <row r="77" spans="1:159" x14ac:dyDescent="0.2">
      <c r="A77">
        <v>7680407</v>
      </c>
      <c r="B77">
        <v>2016</v>
      </c>
      <c r="C77" t="s">
        <v>214</v>
      </c>
      <c r="D77" t="s">
        <v>710</v>
      </c>
      <c r="E77" t="s">
        <v>711</v>
      </c>
      <c r="F77" t="s">
        <v>705</v>
      </c>
      <c r="G77" t="s">
        <v>701</v>
      </c>
      <c r="H77">
        <v>5</v>
      </c>
      <c r="I77">
        <v>0</v>
      </c>
      <c r="J77">
        <v>0</v>
      </c>
      <c r="K77">
        <v>0</v>
      </c>
      <c r="L77">
        <v>5</v>
      </c>
      <c r="M77">
        <v>0</v>
      </c>
      <c r="N77">
        <v>0</v>
      </c>
      <c r="O77">
        <v>0</v>
      </c>
      <c r="P77">
        <v>5</v>
      </c>
      <c r="Q77">
        <v>5</v>
      </c>
      <c r="R77">
        <v>0</v>
      </c>
      <c r="S77">
        <v>5</v>
      </c>
      <c r="T77">
        <v>0</v>
      </c>
      <c r="U77">
        <v>0</v>
      </c>
      <c r="V77">
        <v>0</v>
      </c>
      <c r="W77">
        <v>10</v>
      </c>
      <c r="X77">
        <v>5</v>
      </c>
      <c r="Y77">
        <v>25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30</v>
      </c>
      <c r="AI77">
        <v>0</v>
      </c>
      <c r="AJ77">
        <v>0</v>
      </c>
      <c r="AK77">
        <v>0</v>
      </c>
      <c r="AL77">
        <v>5</v>
      </c>
      <c r="AM77">
        <v>5</v>
      </c>
      <c r="AN77">
        <v>0</v>
      </c>
      <c r="AO77">
        <v>5</v>
      </c>
      <c r="AP77">
        <v>0</v>
      </c>
      <c r="AQ77">
        <v>5</v>
      </c>
      <c r="AR77">
        <v>10</v>
      </c>
      <c r="AS77">
        <v>5</v>
      </c>
      <c r="AT77">
        <v>0</v>
      </c>
      <c r="AU77">
        <v>0</v>
      </c>
      <c r="AV77">
        <v>5</v>
      </c>
      <c r="AW77">
        <v>5</v>
      </c>
      <c r="AX77">
        <v>0</v>
      </c>
      <c r="AY77">
        <v>0</v>
      </c>
      <c r="AZ77">
        <v>0</v>
      </c>
      <c r="BA77">
        <v>15</v>
      </c>
      <c r="BB77">
        <v>0</v>
      </c>
      <c r="BC77">
        <v>0</v>
      </c>
      <c r="BD77">
        <v>5</v>
      </c>
      <c r="BE77">
        <v>5</v>
      </c>
      <c r="BF77">
        <v>5</v>
      </c>
      <c r="BG77">
        <v>0</v>
      </c>
      <c r="BH77">
        <v>5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35</v>
      </c>
      <c r="BO77">
        <v>5</v>
      </c>
      <c r="BP77">
        <v>0</v>
      </c>
      <c r="BQ77">
        <v>5</v>
      </c>
      <c r="BR77">
        <v>0</v>
      </c>
      <c r="BS77">
        <v>5</v>
      </c>
      <c r="BT77">
        <v>5</v>
      </c>
      <c r="BU77">
        <v>0</v>
      </c>
      <c r="BV77">
        <v>20</v>
      </c>
      <c r="BW77">
        <v>25</v>
      </c>
      <c r="BX77">
        <v>0</v>
      </c>
      <c r="BY77">
        <v>5</v>
      </c>
      <c r="BZ77">
        <v>0</v>
      </c>
      <c r="CA77">
        <v>20</v>
      </c>
      <c r="CB77">
        <v>5</v>
      </c>
      <c r="CC77">
        <v>0</v>
      </c>
      <c r="CD77">
        <v>15</v>
      </c>
      <c r="CE77">
        <v>0</v>
      </c>
      <c r="CF77">
        <v>20</v>
      </c>
      <c r="CG77">
        <v>0</v>
      </c>
      <c r="CH77">
        <v>0</v>
      </c>
      <c r="CI77">
        <v>0</v>
      </c>
      <c r="CJ77">
        <v>5</v>
      </c>
      <c r="CK77">
        <v>5</v>
      </c>
      <c r="CL77">
        <v>5</v>
      </c>
      <c r="CM77">
        <v>0</v>
      </c>
      <c r="CN77">
        <v>0</v>
      </c>
      <c r="CO77">
        <v>0</v>
      </c>
      <c r="CP77">
        <v>15</v>
      </c>
      <c r="CQ77">
        <v>0</v>
      </c>
      <c r="CR77">
        <v>0</v>
      </c>
      <c r="CS77">
        <v>0</v>
      </c>
      <c r="CT77">
        <v>5</v>
      </c>
      <c r="CU77">
        <v>5</v>
      </c>
      <c r="CV77">
        <v>5</v>
      </c>
      <c r="CW77">
        <v>5</v>
      </c>
      <c r="CX77">
        <v>5</v>
      </c>
      <c r="CY77">
        <v>0</v>
      </c>
      <c r="CZ77">
        <v>0</v>
      </c>
      <c r="DA77">
        <v>0</v>
      </c>
      <c r="DB77">
        <v>0</v>
      </c>
      <c r="DC77">
        <v>5</v>
      </c>
      <c r="DD77">
        <v>0</v>
      </c>
      <c r="DE77">
        <v>0</v>
      </c>
      <c r="DF77">
        <v>0</v>
      </c>
      <c r="DG77">
        <v>0</v>
      </c>
      <c r="DH77">
        <v>5</v>
      </c>
      <c r="DI77">
        <v>0</v>
      </c>
      <c r="DJ77">
        <v>0</v>
      </c>
      <c r="DK77">
        <v>10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5</v>
      </c>
      <c r="DS77">
        <v>5</v>
      </c>
      <c r="DT77">
        <v>0</v>
      </c>
      <c r="DU77">
        <v>0</v>
      </c>
      <c r="DV77">
        <v>0</v>
      </c>
      <c r="DW77">
        <v>5</v>
      </c>
      <c r="DX77">
        <v>0</v>
      </c>
      <c r="DY77">
        <v>10</v>
      </c>
      <c r="DZ77">
        <v>0</v>
      </c>
      <c r="EA77">
        <v>0</v>
      </c>
      <c r="EB77">
        <v>0</v>
      </c>
      <c r="EC77">
        <v>5</v>
      </c>
      <c r="ED77">
        <v>0</v>
      </c>
      <c r="EE77">
        <v>20</v>
      </c>
      <c r="EF77">
        <v>5</v>
      </c>
      <c r="EG77">
        <v>5</v>
      </c>
      <c r="EH77">
        <v>0</v>
      </c>
      <c r="EI77">
        <v>10</v>
      </c>
      <c r="EJ77">
        <v>20</v>
      </c>
      <c r="EK77">
        <v>0</v>
      </c>
      <c r="EL77">
        <v>0</v>
      </c>
      <c r="EM77">
        <v>5</v>
      </c>
      <c r="EN77">
        <v>10</v>
      </c>
      <c r="EO77">
        <v>5</v>
      </c>
      <c r="EP77">
        <v>0</v>
      </c>
      <c r="EQ77">
        <v>10</v>
      </c>
      <c r="ER77">
        <v>0</v>
      </c>
      <c r="ES77">
        <v>5</v>
      </c>
      <c r="ET77">
        <v>10</v>
      </c>
      <c r="EU77">
        <v>5</v>
      </c>
      <c r="EV77">
        <v>0</v>
      </c>
      <c r="EW77">
        <v>20</v>
      </c>
      <c r="EX77">
        <v>5</v>
      </c>
      <c r="EY77">
        <v>0</v>
      </c>
      <c r="EZ77">
        <v>5</v>
      </c>
      <c r="FA77">
        <v>10</v>
      </c>
      <c r="FB77">
        <v>5</v>
      </c>
      <c r="FC77">
        <v>5</v>
      </c>
    </row>
    <row r="78" spans="1:159" x14ac:dyDescent="0.2">
      <c r="A78">
        <v>7680507</v>
      </c>
      <c r="B78">
        <v>2016</v>
      </c>
      <c r="C78" t="s">
        <v>214</v>
      </c>
      <c r="D78" t="s">
        <v>710</v>
      </c>
      <c r="E78" t="s">
        <v>711</v>
      </c>
      <c r="F78" t="s">
        <v>705</v>
      </c>
      <c r="G78" t="s">
        <v>701</v>
      </c>
      <c r="H78">
        <v>5</v>
      </c>
      <c r="I78">
        <v>5</v>
      </c>
      <c r="J78">
        <v>0</v>
      </c>
      <c r="K78">
        <v>5</v>
      </c>
      <c r="L78">
        <v>5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</v>
      </c>
      <c r="T78">
        <v>0</v>
      </c>
      <c r="U78">
        <v>0</v>
      </c>
      <c r="V78">
        <v>5</v>
      </c>
      <c r="W78">
        <v>0</v>
      </c>
      <c r="X78">
        <v>20</v>
      </c>
      <c r="Y78">
        <v>0</v>
      </c>
      <c r="Z78">
        <v>0</v>
      </c>
      <c r="AA78">
        <v>0</v>
      </c>
      <c r="AB78">
        <v>15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5</v>
      </c>
      <c r="AI78">
        <v>0</v>
      </c>
      <c r="AJ78">
        <v>0</v>
      </c>
      <c r="AK78">
        <v>5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5</v>
      </c>
      <c r="AT78">
        <v>0</v>
      </c>
      <c r="AU78">
        <v>5</v>
      </c>
      <c r="AV78">
        <v>0</v>
      </c>
      <c r="AW78">
        <v>0</v>
      </c>
      <c r="AX78">
        <v>0</v>
      </c>
      <c r="AY78">
        <v>5</v>
      </c>
      <c r="AZ78">
        <v>5</v>
      </c>
      <c r="BA78">
        <v>5</v>
      </c>
      <c r="BB78">
        <v>0</v>
      </c>
      <c r="BC78">
        <v>0</v>
      </c>
      <c r="BD78">
        <v>20</v>
      </c>
      <c r="BE78">
        <v>0</v>
      </c>
      <c r="BF78">
        <v>5</v>
      </c>
      <c r="BG78">
        <v>25</v>
      </c>
      <c r="BH78">
        <v>5</v>
      </c>
      <c r="BI78">
        <v>0</v>
      </c>
      <c r="BJ78">
        <v>0</v>
      </c>
      <c r="BK78">
        <v>5</v>
      </c>
      <c r="BL78">
        <v>0</v>
      </c>
      <c r="BM78">
        <v>5</v>
      </c>
      <c r="BN78">
        <v>10</v>
      </c>
      <c r="BO78">
        <v>5</v>
      </c>
      <c r="BP78">
        <v>0</v>
      </c>
      <c r="BQ78">
        <v>0</v>
      </c>
      <c r="BR78">
        <v>0</v>
      </c>
      <c r="BS78">
        <v>0</v>
      </c>
      <c r="BT78">
        <v>5</v>
      </c>
      <c r="BU78">
        <v>5</v>
      </c>
      <c r="BV78">
        <v>15</v>
      </c>
      <c r="BW78">
        <v>0</v>
      </c>
      <c r="BX78">
        <v>0</v>
      </c>
      <c r="BY78">
        <v>5</v>
      </c>
      <c r="BZ78">
        <v>0</v>
      </c>
      <c r="CA78">
        <v>0</v>
      </c>
      <c r="CB78">
        <v>5</v>
      </c>
      <c r="CC78">
        <v>10</v>
      </c>
      <c r="CD78">
        <v>20</v>
      </c>
      <c r="CE78">
        <v>0</v>
      </c>
      <c r="CF78">
        <v>15</v>
      </c>
      <c r="CG78">
        <v>0</v>
      </c>
      <c r="CH78">
        <v>5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5</v>
      </c>
      <c r="CP78">
        <v>15</v>
      </c>
      <c r="CQ78">
        <v>0</v>
      </c>
      <c r="CR78">
        <v>5</v>
      </c>
      <c r="CS78">
        <v>5</v>
      </c>
      <c r="CT78">
        <v>10</v>
      </c>
      <c r="CU78">
        <v>0</v>
      </c>
      <c r="CV78">
        <v>0</v>
      </c>
      <c r="CW78">
        <v>0</v>
      </c>
      <c r="CX78">
        <v>10</v>
      </c>
      <c r="CY78">
        <v>5</v>
      </c>
      <c r="CZ78">
        <v>0</v>
      </c>
      <c r="DA78">
        <v>0</v>
      </c>
      <c r="DB78">
        <v>0</v>
      </c>
      <c r="DC78">
        <v>5</v>
      </c>
      <c r="DD78">
        <v>0</v>
      </c>
      <c r="DE78">
        <v>0</v>
      </c>
      <c r="DF78">
        <v>0</v>
      </c>
      <c r="DG78">
        <v>10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20</v>
      </c>
      <c r="DS78">
        <v>5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5</v>
      </c>
      <c r="DZ78">
        <v>5</v>
      </c>
      <c r="EA78">
        <v>0</v>
      </c>
      <c r="EB78">
        <v>0</v>
      </c>
      <c r="EC78">
        <v>0</v>
      </c>
      <c r="ED78">
        <v>0</v>
      </c>
      <c r="EE78">
        <v>5</v>
      </c>
      <c r="EF78">
        <v>5</v>
      </c>
      <c r="EG78">
        <v>0</v>
      </c>
      <c r="EH78">
        <v>0</v>
      </c>
      <c r="EI78">
        <v>0</v>
      </c>
      <c r="EJ78">
        <v>15</v>
      </c>
      <c r="EK78">
        <v>0</v>
      </c>
      <c r="EL78">
        <v>0</v>
      </c>
      <c r="EM78">
        <v>10</v>
      </c>
      <c r="EN78">
        <v>0</v>
      </c>
      <c r="EO78">
        <v>10</v>
      </c>
      <c r="EP78">
        <v>5</v>
      </c>
      <c r="EQ78">
        <v>25</v>
      </c>
      <c r="ER78">
        <v>0</v>
      </c>
      <c r="ES78">
        <v>0</v>
      </c>
      <c r="ET78">
        <v>5</v>
      </c>
      <c r="EU78">
        <v>5</v>
      </c>
      <c r="EV78">
        <v>0</v>
      </c>
      <c r="EW78">
        <v>5</v>
      </c>
      <c r="EX78">
        <v>5</v>
      </c>
      <c r="EY78">
        <v>0</v>
      </c>
      <c r="EZ78">
        <v>5</v>
      </c>
      <c r="FA78">
        <v>5</v>
      </c>
      <c r="FB78">
        <v>5</v>
      </c>
      <c r="FC78">
        <v>0</v>
      </c>
    </row>
    <row r="79" spans="1:159" x14ac:dyDescent="0.2">
      <c r="A79">
        <v>7680607</v>
      </c>
      <c r="B79">
        <v>2016</v>
      </c>
      <c r="C79" t="s">
        <v>214</v>
      </c>
      <c r="D79" t="s">
        <v>710</v>
      </c>
      <c r="E79" t="s">
        <v>711</v>
      </c>
      <c r="F79" t="s">
        <v>705</v>
      </c>
      <c r="G79" t="s">
        <v>701</v>
      </c>
      <c r="H79">
        <v>30</v>
      </c>
      <c r="I79">
        <v>15</v>
      </c>
      <c r="J79">
        <v>10</v>
      </c>
      <c r="K79">
        <v>30</v>
      </c>
      <c r="L79">
        <v>5</v>
      </c>
      <c r="M79">
        <v>0</v>
      </c>
      <c r="N79">
        <v>5</v>
      </c>
      <c r="O79">
        <v>10</v>
      </c>
      <c r="P79">
        <v>5</v>
      </c>
      <c r="Q79">
        <v>5</v>
      </c>
      <c r="R79">
        <v>15</v>
      </c>
      <c r="S79">
        <v>40</v>
      </c>
      <c r="T79">
        <v>10</v>
      </c>
      <c r="U79">
        <v>5</v>
      </c>
      <c r="V79">
        <v>10</v>
      </c>
      <c r="W79">
        <v>20</v>
      </c>
      <c r="X79">
        <v>20</v>
      </c>
      <c r="Y79">
        <v>90</v>
      </c>
      <c r="Z79">
        <v>5</v>
      </c>
      <c r="AA79">
        <v>10</v>
      </c>
      <c r="AB79">
        <v>10</v>
      </c>
      <c r="AC79">
        <v>0</v>
      </c>
      <c r="AD79">
        <v>5</v>
      </c>
      <c r="AE79">
        <v>10</v>
      </c>
      <c r="AF79">
        <v>0</v>
      </c>
      <c r="AG79">
        <v>20</v>
      </c>
      <c r="AH79">
        <v>5</v>
      </c>
      <c r="AI79">
        <v>15</v>
      </c>
      <c r="AJ79">
        <v>5</v>
      </c>
      <c r="AK79">
        <v>20</v>
      </c>
      <c r="AL79">
        <v>10</v>
      </c>
      <c r="AM79">
        <v>0</v>
      </c>
      <c r="AN79">
        <v>15</v>
      </c>
      <c r="AO79">
        <v>15</v>
      </c>
      <c r="AP79">
        <v>10</v>
      </c>
      <c r="AQ79">
        <v>15</v>
      </c>
      <c r="AR79">
        <v>0</v>
      </c>
      <c r="AS79">
        <v>5</v>
      </c>
      <c r="AT79">
        <v>10</v>
      </c>
      <c r="AU79">
        <v>5</v>
      </c>
      <c r="AV79">
        <v>5</v>
      </c>
      <c r="AW79">
        <v>5</v>
      </c>
      <c r="AX79">
        <v>15</v>
      </c>
      <c r="AY79">
        <v>10</v>
      </c>
      <c r="AZ79">
        <v>15</v>
      </c>
      <c r="BA79">
        <v>55</v>
      </c>
      <c r="BB79">
        <v>5</v>
      </c>
      <c r="BC79">
        <v>5</v>
      </c>
      <c r="BD79">
        <v>20</v>
      </c>
      <c r="BE79">
        <v>10</v>
      </c>
      <c r="BF79">
        <v>30</v>
      </c>
      <c r="BG79">
        <v>55</v>
      </c>
      <c r="BH79">
        <v>10</v>
      </c>
      <c r="BI79">
        <v>10</v>
      </c>
      <c r="BJ79">
        <v>20</v>
      </c>
      <c r="BK79">
        <v>10</v>
      </c>
      <c r="BL79">
        <v>0</v>
      </c>
      <c r="BM79">
        <v>15</v>
      </c>
      <c r="BN79">
        <v>30</v>
      </c>
      <c r="BO79">
        <v>15</v>
      </c>
      <c r="BP79">
        <v>15</v>
      </c>
      <c r="BQ79">
        <v>5</v>
      </c>
      <c r="BR79">
        <v>5</v>
      </c>
      <c r="BS79">
        <v>10</v>
      </c>
      <c r="BT79">
        <v>15</v>
      </c>
      <c r="BU79">
        <v>45</v>
      </c>
      <c r="BV79">
        <v>30</v>
      </c>
      <c r="BW79">
        <v>15</v>
      </c>
      <c r="BX79">
        <v>10</v>
      </c>
      <c r="BY79">
        <v>10</v>
      </c>
      <c r="BZ79">
        <v>0</v>
      </c>
      <c r="CA79">
        <v>40</v>
      </c>
      <c r="CB79">
        <v>45</v>
      </c>
      <c r="CC79">
        <v>15</v>
      </c>
      <c r="CD79">
        <v>30</v>
      </c>
      <c r="CE79">
        <v>5</v>
      </c>
      <c r="CF79">
        <v>35</v>
      </c>
      <c r="CG79">
        <v>5</v>
      </c>
      <c r="CH79">
        <v>10</v>
      </c>
      <c r="CI79">
        <v>10</v>
      </c>
      <c r="CJ79">
        <v>5</v>
      </c>
      <c r="CK79">
        <v>10</v>
      </c>
      <c r="CL79">
        <v>15</v>
      </c>
      <c r="CM79">
        <v>5</v>
      </c>
      <c r="CN79">
        <v>0</v>
      </c>
      <c r="CO79">
        <v>5</v>
      </c>
      <c r="CP79">
        <v>35</v>
      </c>
      <c r="CQ79">
        <v>0</v>
      </c>
      <c r="CR79">
        <v>0</v>
      </c>
      <c r="CS79">
        <v>5</v>
      </c>
      <c r="CT79">
        <v>0</v>
      </c>
      <c r="CU79">
        <v>5</v>
      </c>
      <c r="CV79">
        <v>20</v>
      </c>
      <c r="CW79">
        <v>5</v>
      </c>
      <c r="CX79">
        <v>15</v>
      </c>
      <c r="CY79">
        <v>30</v>
      </c>
      <c r="CZ79">
        <v>0</v>
      </c>
      <c r="DA79">
        <v>5</v>
      </c>
      <c r="DB79">
        <v>5</v>
      </c>
      <c r="DC79">
        <v>5</v>
      </c>
      <c r="DD79">
        <v>15</v>
      </c>
      <c r="DE79">
        <v>15</v>
      </c>
      <c r="DF79">
        <v>5</v>
      </c>
      <c r="DG79">
        <v>5</v>
      </c>
      <c r="DH79">
        <v>10</v>
      </c>
      <c r="DI79">
        <v>0</v>
      </c>
      <c r="DJ79">
        <v>0</v>
      </c>
      <c r="DK79">
        <v>5</v>
      </c>
      <c r="DL79">
        <v>10</v>
      </c>
      <c r="DM79">
        <v>0</v>
      </c>
      <c r="DN79">
        <v>10</v>
      </c>
      <c r="DO79">
        <v>0</v>
      </c>
      <c r="DP79">
        <v>5</v>
      </c>
      <c r="DQ79">
        <v>5</v>
      </c>
      <c r="DR79">
        <v>0</v>
      </c>
      <c r="DS79">
        <v>25</v>
      </c>
      <c r="DT79">
        <v>5</v>
      </c>
      <c r="DU79">
        <v>5</v>
      </c>
      <c r="DV79">
        <v>0</v>
      </c>
      <c r="DW79">
        <v>5</v>
      </c>
      <c r="DX79">
        <v>0</v>
      </c>
      <c r="DY79">
        <v>10</v>
      </c>
      <c r="DZ79">
        <v>5</v>
      </c>
      <c r="EA79">
        <v>5</v>
      </c>
      <c r="EB79">
        <v>0</v>
      </c>
      <c r="EC79">
        <v>10</v>
      </c>
      <c r="ED79">
        <v>10</v>
      </c>
      <c r="EE79">
        <v>15</v>
      </c>
      <c r="EF79">
        <v>45</v>
      </c>
      <c r="EG79">
        <v>0</v>
      </c>
      <c r="EH79">
        <v>5</v>
      </c>
      <c r="EI79">
        <v>5</v>
      </c>
      <c r="EJ79">
        <v>35</v>
      </c>
      <c r="EK79">
        <v>15</v>
      </c>
      <c r="EL79">
        <v>10</v>
      </c>
      <c r="EM79">
        <v>30</v>
      </c>
      <c r="EN79">
        <v>20</v>
      </c>
      <c r="EO79">
        <v>20</v>
      </c>
      <c r="EP79">
        <v>10</v>
      </c>
      <c r="EQ79">
        <v>110</v>
      </c>
      <c r="ER79">
        <v>5</v>
      </c>
      <c r="ES79">
        <v>10</v>
      </c>
      <c r="ET79">
        <v>50</v>
      </c>
      <c r="EU79">
        <v>10</v>
      </c>
      <c r="EV79">
        <v>0</v>
      </c>
      <c r="EW79">
        <v>10</v>
      </c>
      <c r="EX79">
        <v>10</v>
      </c>
      <c r="EY79">
        <v>5</v>
      </c>
      <c r="EZ79">
        <v>5</v>
      </c>
      <c r="FA79">
        <v>50</v>
      </c>
      <c r="FB79">
        <v>5</v>
      </c>
      <c r="FC79">
        <v>15</v>
      </c>
    </row>
    <row r="80" spans="1:159" x14ac:dyDescent="0.2">
      <c r="A80">
        <v>7680707</v>
      </c>
      <c r="B80">
        <v>2016</v>
      </c>
      <c r="C80" t="s">
        <v>214</v>
      </c>
      <c r="D80" t="s">
        <v>710</v>
      </c>
      <c r="E80" t="s">
        <v>711</v>
      </c>
      <c r="F80" t="s">
        <v>705</v>
      </c>
      <c r="G80" t="s">
        <v>701</v>
      </c>
      <c r="H80">
        <v>1065</v>
      </c>
      <c r="I80">
        <v>745</v>
      </c>
      <c r="J80">
        <v>390</v>
      </c>
      <c r="K80">
        <v>675</v>
      </c>
      <c r="L80">
        <v>560</v>
      </c>
      <c r="M80">
        <v>300</v>
      </c>
      <c r="N80">
        <v>615</v>
      </c>
      <c r="O80">
        <v>270</v>
      </c>
      <c r="P80">
        <v>420</v>
      </c>
      <c r="Q80">
        <v>405</v>
      </c>
      <c r="R80">
        <v>420</v>
      </c>
      <c r="S80">
        <v>1380</v>
      </c>
      <c r="T80">
        <v>280</v>
      </c>
      <c r="U80">
        <v>455</v>
      </c>
      <c r="V80">
        <v>645</v>
      </c>
      <c r="W80">
        <v>665</v>
      </c>
      <c r="X80">
        <v>1405</v>
      </c>
      <c r="Y80">
        <v>1420</v>
      </c>
      <c r="Z80">
        <v>570</v>
      </c>
      <c r="AA80">
        <v>815</v>
      </c>
      <c r="AB80">
        <v>1575</v>
      </c>
      <c r="AC80">
        <v>780</v>
      </c>
      <c r="AD80">
        <v>775</v>
      </c>
      <c r="AE80">
        <v>485</v>
      </c>
      <c r="AF80">
        <v>375</v>
      </c>
      <c r="AG80">
        <v>305</v>
      </c>
      <c r="AH80">
        <v>1135</v>
      </c>
      <c r="AI80">
        <v>335</v>
      </c>
      <c r="AJ80">
        <v>515</v>
      </c>
      <c r="AK80">
        <v>460</v>
      </c>
      <c r="AL80">
        <v>805</v>
      </c>
      <c r="AM80">
        <v>180</v>
      </c>
      <c r="AN80">
        <v>535</v>
      </c>
      <c r="AO80">
        <v>485</v>
      </c>
      <c r="AP80">
        <v>580</v>
      </c>
      <c r="AQ80">
        <v>315</v>
      </c>
      <c r="AR80">
        <v>415</v>
      </c>
      <c r="AS80">
        <v>605</v>
      </c>
      <c r="AT80">
        <v>570</v>
      </c>
      <c r="AU80">
        <v>1245</v>
      </c>
      <c r="AV80">
        <v>565</v>
      </c>
      <c r="AW80">
        <v>455</v>
      </c>
      <c r="AX80">
        <v>760</v>
      </c>
      <c r="AY80">
        <v>315</v>
      </c>
      <c r="AZ80">
        <v>360</v>
      </c>
      <c r="BA80">
        <v>2745</v>
      </c>
      <c r="BB80">
        <v>340</v>
      </c>
      <c r="BC80">
        <v>330</v>
      </c>
      <c r="BD80">
        <v>745</v>
      </c>
      <c r="BE80">
        <v>600</v>
      </c>
      <c r="BF80">
        <v>675</v>
      </c>
      <c r="BG80">
        <v>1935</v>
      </c>
      <c r="BH80">
        <v>625</v>
      </c>
      <c r="BI80">
        <v>780</v>
      </c>
      <c r="BJ80">
        <v>600</v>
      </c>
      <c r="BK80">
        <v>460</v>
      </c>
      <c r="BL80">
        <v>465</v>
      </c>
      <c r="BM80">
        <v>400</v>
      </c>
      <c r="BN80">
        <v>1500</v>
      </c>
      <c r="BO80">
        <v>580</v>
      </c>
      <c r="BP80">
        <v>445</v>
      </c>
      <c r="BQ80">
        <v>1140</v>
      </c>
      <c r="BR80">
        <v>575</v>
      </c>
      <c r="BS80">
        <v>330</v>
      </c>
      <c r="BT80">
        <v>1375</v>
      </c>
      <c r="BU80">
        <v>1515</v>
      </c>
      <c r="BV80">
        <v>1685</v>
      </c>
      <c r="BW80">
        <v>550</v>
      </c>
      <c r="BX80">
        <v>1240</v>
      </c>
      <c r="BY80">
        <v>645</v>
      </c>
      <c r="BZ80">
        <v>85</v>
      </c>
      <c r="CA80">
        <v>1830</v>
      </c>
      <c r="CB80">
        <v>730</v>
      </c>
      <c r="CC80">
        <v>2375</v>
      </c>
      <c r="CD80">
        <v>2030</v>
      </c>
      <c r="CE80">
        <v>1235</v>
      </c>
      <c r="CF80">
        <v>1485</v>
      </c>
      <c r="CG80">
        <v>425</v>
      </c>
      <c r="CH80">
        <v>710</v>
      </c>
      <c r="CI80">
        <v>470</v>
      </c>
      <c r="CJ80">
        <v>265</v>
      </c>
      <c r="CK80">
        <v>300</v>
      </c>
      <c r="CL80">
        <v>360</v>
      </c>
      <c r="CM80">
        <v>245</v>
      </c>
      <c r="CN80">
        <v>290</v>
      </c>
      <c r="CO80">
        <v>395</v>
      </c>
      <c r="CP80">
        <v>3125</v>
      </c>
      <c r="CQ80">
        <v>400</v>
      </c>
      <c r="CR80">
        <v>125</v>
      </c>
      <c r="CS80">
        <v>1270</v>
      </c>
      <c r="CT80">
        <v>295</v>
      </c>
      <c r="CU80">
        <v>410</v>
      </c>
      <c r="CV80">
        <v>510</v>
      </c>
      <c r="CW80">
        <v>350</v>
      </c>
      <c r="CX80">
        <v>545</v>
      </c>
      <c r="CY80">
        <v>410</v>
      </c>
      <c r="CZ80">
        <v>230</v>
      </c>
      <c r="DA80">
        <v>325</v>
      </c>
      <c r="DB80">
        <v>200</v>
      </c>
      <c r="DC80">
        <v>555</v>
      </c>
      <c r="DD80">
        <v>565</v>
      </c>
      <c r="DE80">
        <v>400</v>
      </c>
      <c r="DF80">
        <v>525</v>
      </c>
      <c r="DG80">
        <v>605</v>
      </c>
      <c r="DH80">
        <v>345</v>
      </c>
      <c r="DI80">
        <v>10</v>
      </c>
      <c r="DJ80">
        <v>250</v>
      </c>
      <c r="DK80">
        <v>680</v>
      </c>
      <c r="DL80">
        <v>350</v>
      </c>
      <c r="DM80">
        <v>410</v>
      </c>
      <c r="DN80">
        <v>435</v>
      </c>
      <c r="DO80">
        <v>745</v>
      </c>
      <c r="DP80">
        <v>530</v>
      </c>
      <c r="DQ80">
        <v>450</v>
      </c>
      <c r="DR80">
        <v>460</v>
      </c>
      <c r="DS80">
        <v>430</v>
      </c>
      <c r="DT80">
        <v>455</v>
      </c>
      <c r="DU80">
        <v>335</v>
      </c>
      <c r="DV80">
        <v>370</v>
      </c>
      <c r="DW80">
        <v>335</v>
      </c>
      <c r="DX80">
        <v>285</v>
      </c>
      <c r="DY80">
        <v>535</v>
      </c>
      <c r="DZ80">
        <v>380</v>
      </c>
      <c r="EA80">
        <v>330</v>
      </c>
      <c r="EB80">
        <v>405</v>
      </c>
      <c r="EC80">
        <v>580</v>
      </c>
      <c r="ED80">
        <v>455</v>
      </c>
      <c r="EE80">
        <v>3035</v>
      </c>
      <c r="EF80">
        <v>1045</v>
      </c>
      <c r="EG80">
        <v>690</v>
      </c>
      <c r="EH80">
        <v>300</v>
      </c>
      <c r="EI80">
        <v>180</v>
      </c>
      <c r="EJ80">
        <v>2510</v>
      </c>
      <c r="EK80">
        <v>415</v>
      </c>
      <c r="EL80">
        <v>445</v>
      </c>
      <c r="EM80">
        <v>1165</v>
      </c>
      <c r="EN80">
        <v>645</v>
      </c>
      <c r="EO80">
        <v>800</v>
      </c>
      <c r="EP80">
        <v>495</v>
      </c>
      <c r="EQ80">
        <v>3185</v>
      </c>
      <c r="ER80">
        <v>390</v>
      </c>
      <c r="ES80">
        <v>1295</v>
      </c>
      <c r="ET80">
        <v>1010</v>
      </c>
      <c r="EU80">
        <v>1445</v>
      </c>
      <c r="EV80">
        <v>0</v>
      </c>
      <c r="EW80">
        <v>395</v>
      </c>
      <c r="EX80">
        <v>305</v>
      </c>
      <c r="EY80">
        <v>350</v>
      </c>
      <c r="EZ80">
        <v>605</v>
      </c>
      <c r="FA80">
        <v>1660</v>
      </c>
      <c r="FB80">
        <v>715</v>
      </c>
      <c r="FC80">
        <v>300</v>
      </c>
    </row>
    <row r="81" spans="1:159" x14ac:dyDescent="0.2">
      <c r="A81">
        <v>7680807</v>
      </c>
      <c r="B81">
        <v>2016</v>
      </c>
      <c r="C81" t="s">
        <v>214</v>
      </c>
      <c r="D81" t="s">
        <v>710</v>
      </c>
      <c r="E81" t="s">
        <v>711</v>
      </c>
      <c r="F81" t="s">
        <v>705</v>
      </c>
      <c r="G81" t="s">
        <v>701</v>
      </c>
      <c r="H81">
        <v>205</v>
      </c>
      <c r="I81">
        <v>230</v>
      </c>
      <c r="J81">
        <v>115</v>
      </c>
      <c r="K81">
        <v>165</v>
      </c>
      <c r="L81">
        <v>175</v>
      </c>
      <c r="M81">
        <v>55</v>
      </c>
      <c r="N81">
        <v>135</v>
      </c>
      <c r="O81">
        <v>75</v>
      </c>
      <c r="P81">
        <v>100</v>
      </c>
      <c r="Q81">
        <v>110</v>
      </c>
      <c r="R81">
        <v>75</v>
      </c>
      <c r="S81">
        <v>200</v>
      </c>
      <c r="T81">
        <v>160</v>
      </c>
      <c r="U81">
        <v>50</v>
      </c>
      <c r="V81">
        <v>55</v>
      </c>
      <c r="W81">
        <v>945</v>
      </c>
      <c r="X81">
        <v>970</v>
      </c>
      <c r="Y81">
        <v>160</v>
      </c>
      <c r="Z81">
        <v>140</v>
      </c>
      <c r="AA81">
        <v>740</v>
      </c>
      <c r="AB81">
        <v>355</v>
      </c>
      <c r="AC81">
        <v>230</v>
      </c>
      <c r="AD81">
        <v>155</v>
      </c>
      <c r="AE81">
        <v>120</v>
      </c>
      <c r="AF81">
        <v>45</v>
      </c>
      <c r="AG81">
        <v>205</v>
      </c>
      <c r="AH81">
        <v>375</v>
      </c>
      <c r="AI81">
        <v>40</v>
      </c>
      <c r="AJ81">
        <v>225</v>
      </c>
      <c r="AK81">
        <v>135</v>
      </c>
      <c r="AL81">
        <v>1215</v>
      </c>
      <c r="AM81">
        <v>80</v>
      </c>
      <c r="AN81">
        <v>105</v>
      </c>
      <c r="AO81">
        <v>475</v>
      </c>
      <c r="AP81">
        <v>5</v>
      </c>
      <c r="AQ81">
        <v>15</v>
      </c>
      <c r="AR81">
        <v>120</v>
      </c>
      <c r="AS81">
        <v>165</v>
      </c>
      <c r="AT81">
        <v>130</v>
      </c>
      <c r="AU81">
        <v>675</v>
      </c>
      <c r="AV81">
        <v>285</v>
      </c>
      <c r="AW81">
        <v>85</v>
      </c>
      <c r="AX81">
        <v>185</v>
      </c>
      <c r="AY81">
        <v>120</v>
      </c>
      <c r="AZ81">
        <v>85</v>
      </c>
      <c r="BA81">
        <v>585</v>
      </c>
      <c r="BB81">
        <v>100</v>
      </c>
      <c r="BC81">
        <v>70</v>
      </c>
      <c r="BD81">
        <v>585</v>
      </c>
      <c r="BE81">
        <v>140</v>
      </c>
      <c r="BF81">
        <v>85</v>
      </c>
      <c r="BG81">
        <v>345</v>
      </c>
      <c r="BH81">
        <v>130</v>
      </c>
      <c r="BI81">
        <v>70</v>
      </c>
      <c r="BJ81">
        <v>100</v>
      </c>
      <c r="BK81">
        <v>180</v>
      </c>
      <c r="BL81">
        <v>70</v>
      </c>
      <c r="BM81">
        <v>175</v>
      </c>
      <c r="BN81">
        <v>890</v>
      </c>
      <c r="BO81">
        <v>185</v>
      </c>
      <c r="BP81">
        <v>75</v>
      </c>
      <c r="BQ81">
        <v>270</v>
      </c>
      <c r="BR81">
        <v>70</v>
      </c>
      <c r="BS81">
        <v>85</v>
      </c>
      <c r="BT81">
        <v>270</v>
      </c>
      <c r="BU81">
        <v>70</v>
      </c>
      <c r="BV81">
        <v>265</v>
      </c>
      <c r="BW81">
        <v>195</v>
      </c>
      <c r="BX81">
        <v>390</v>
      </c>
      <c r="BY81">
        <v>380</v>
      </c>
      <c r="BZ81">
        <v>10</v>
      </c>
      <c r="CA81">
        <v>435</v>
      </c>
      <c r="CB81">
        <v>380</v>
      </c>
      <c r="CC81">
        <v>390</v>
      </c>
      <c r="CD81">
        <v>700</v>
      </c>
      <c r="CE81">
        <v>55</v>
      </c>
      <c r="CF81">
        <v>155</v>
      </c>
      <c r="CG81">
        <v>85</v>
      </c>
      <c r="CH81">
        <v>275</v>
      </c>
      <c r="CI81">
        <v>30</v>
      </c>
      <c r="CJ81">
        <v>30</v>
      </c>
      <c r="CK81">
        <v>40</v>
      </c>
      <c r="CL81">
        <v>165</v>
      </c>
      <c r="CM81">
        <v>65</v>
      </c>
      <c r="CN81">
        <v>30</v>
      </c>
      <c r="CO81">
        <v>55</v>
      </c>
      <c r="CP81">
        <v>315</v>
      </c>
      <c r="CQ81">
        <v>135</v>
      </c>
      <c r="CR81">
        <v>35</v>
      </c>
      <c r="CS81">
        <v>255</v>
      </c>
      <c r="CT81">
        <v>85</v>
      </c>
      <c r="CU81">
        <v>115</v>
      </c>
      <c r="CV81">
        <v>110</v>
      </c>
      <c r="CW81">
        <v>465</v>
      </c>
      <c r="CX81">
        <v>585</v>
      </c>
      <c r="CY81">
        <v>570</v>
      </c>
      <c r="CZ81">
        <v>600</v>
      </c>
      <c r="DA81">
        <v>415</v>
      </c>
      <c r="DB81">
        <v>185</v>
      </c>
      <c r="DC81">
        <v>215</v>
      </c>
      <c r="DD81">
        <v>75</v>
      </c>
      <c r="DE81">
        <v>90</v>
      </c>
      <c r="DF81">
        <v>250</v>
      </c>
      <c r="DG81">
        <v>265</v>
      </c>
      <c r="DH81">
        <v>410</v>
      </c>
      <c r="DI81">
        <v>30</v>
      </c>
      <c r="DJ81">
        <v>125</v>
      </c>
      <c r="DK81">
        <v>215</v>
      </c>
      <c r="DL81">
        <v>265</v>
      </c>
      <c r="DM81">
        <v>95</v>
      </c>
      <c r="DN81">
        <v>135</v>
      </c>
      <c r="DO81">
        <v>585</v>
      </c>
      <c r="DP81">
        <v>180</v>
      </c>
      <c r="DQ81">
        <v>170</v>
      </c>
      <c r="DR81">
        <v>270</v>
      </c>
      <c r="DS81">
        <v>565</v>
      </c>
      <c r="DT81">
        <v>45</v>
      </c>
      <c r="DU81">
        <v>80</v>
      </c>
      <c r="DV81">
        <v>320</v>
      </c>
      <c r="DW81">
        <v>45</v>
      </c>
      <c r="DX81">
        <v>30</v>
      </c>
      <c r="DY81">
        <v>210</v>
      </c>
      <c r="DZ81">
        <v>145</v>
      </c>
      <c r="EA81">
        <v>75</v>
      </c>
      <c r="EB81">
        <v>65</v>
      </c>
      <c r="EC81">
        <v>745</v>
      </c>
      <c r="ED81">
        <v>135</v>
      </c>
      <c r="EE81">
        <v>355</v>
      </c>
      <c r="EF81">
        <v>40</v>
      </c>
      <c r="EG81">
        <v>50</v>
      </c>
      <c r="EH81">
        <v>95</v>
      </c>
      <c r="EI81">
        <v>15</v>
      </c>
      <c r="EJ81">
        <v>1340</v>
      </c>
      <c r="EK81">
        <v>80</v>
      </c>
      <c r="EL81">
        <v>150</v>
      </c>
      <c r="EM81">
        <v>355</v>
      </c>
      <c r="EN81">
        <v>150</v>
      </c>
      <c r="EO81">
        <v>165</v>
      </c>
      <c r="EP81">
        <v>50</v>
      </c>
      <c r="EQ81">
        <v>600</v>
      </c>
      <c r="ER81">
        <v>115</v>
      </c>
      <c r="ES81">
        <v>25</v>
      </c>
      <c r="ET81">
        <v>110</v>
      </c>
      <c r="EU81">
        <v>165</v>
      </c>
      <c r="EV81">
        <v>0</v>
      </c>
      <c r="EW81">
        <v>95</v>
      </c>
      <c r="EX81">
        <v>75</v>
      </c>
      <c r="EY81">
        <v>80</v>
      </c>
      <c r="EZ81">
        <v>230</v>
      </c>
      <c r="FA81">
        <v>450</v>
      </c>
      <c r="FB81">
        <v>145</v>
      </c>
      <c r="FC81">
        <v>85</v>
      </c>
    </row>
    <row r="82" spans="1:159" x14ac:dyDescent="0.2">
      <c r="A82">
        <v>7680907</v>
      </c>
      <c r="B82">
        <v>2016</v>
      </c>
      <c r="C82" t="s">
        <v>214</v>
      </c>
      <c r="D82" t="s">
        <v>710</v>
      </c>
      <c r="E82" t="s">
        <v>711</v>
      </c>
      <c r="F82" t="s">
        <v>705</v>
      </c>
      <c r="G82" t="s">
        <v>701</v>
      </c>
      <c r="H82">
        <v>0</v>
      </c>
      <c r="I82">
        <v>0</v>
      </c>
      <c r="J82">
        <v>10</v>
      </c>
      <c r="K82">
        <v>5</v>
      </c>
      <c r="L82">
        <v>5</v>
      </c>
      <c r="M82">
        <v>0</v>
      </c>
      <c r="N82">
        <v>0</v>
      </c>
      <c r="O82">
        <v>5</v>
      </c>
      <c r="P82">
        <v>5</v>
      </c>
      <c r="Q82">
        <v>0</v>
      </c>
      <c r="R82">
        <v>0</v>
      </c>
      <c r="S82">
        <v>10</v>
      </c>
      <c r="T82">
        <v>0</v>
      </c>
      <c r="U82">
        <v>0</v>
      </c>
      <c r="V82">
        <v>0</v>
      </c>
      <c r="W82">
        <v>0</v>
      </c>
      <c r="X82">
        <v>10</v>
      </c>
      <c r="Y82">
        <v>5</v>
      </c>
      <c r="Z82">
        <v>0</v>
      </c>
      <c r="AA82">
        <v>5</v>
      </c>
      <c r="AB82">
        <v>5</v>
      </c>
      <c r="AC82">
        <v>0</v>
      </c>
      <c r="AD82">
        <v>5</v>
      </c>
      <c r="AE82">
        <v>5</v>
      </c>
      <c r="AF82">
        <v>0</v>
      </c>
      <c r="AG82">
        <v>0</v>
      </c>
      <c r="AH82">
        <v>5</v>
      </c>
      <c r="AI82">
        <v>0</v>
      </c>
      <c r="AJ82">
        <v>5</v>
      </c>
      <c r="AK82">
        <v>5</v>
      </c>
      <c r="AL82">
        <v>5</v>
      </c>
      <c r="AM82">
        <v>0</v>
      </c>
      <c r="AN82">
        <v>5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10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25</v>
      </c>
      <c r="BB82">
        <v>5</v>
      </c>
      <c r="BC82">
        <v>0</v>
      </c>
      <c r="BD82">
        <v>50</v>
      </c>
      <c r="BE82">
        <v>0</v>
      </c>
      <c r="BF82">
        <v>0</v>
      </c>
      <c r="BG82">
        <v>5</v>
      </c>
      <c r="BH82">
        <v>5</v>
      </c>
      <c r="BI82">
        <v>0</v>
      </c>
      <c r="BJ82">
        <v>0</v>
      </c>
      <c r="BK82">
        <v>5</v>
      </c>
      <c r="BL82">
        <v>0</v>
      </c>
      <c r="BM82">
        <v>0</v>
      </c>
      <c r="BN82">
        <v>5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5</v>
      </c>
      <c r="BW82">
        <v>5</v>
      </c>
      <c r="BX82">
        <v>5</v>
      </c>
      <c r="BY82">
        <v>10</v>
      </c>
      <c r="BZ82">
        <v>0</v>
      </c>
      <c r="CA82">
        <v>0</v>
      </c>
      <c r="CB82">
        <v>20</v>
      </c>
      <c r="CC82">
        <v>0</v>
      </c>
      <c r="CD82">
        <v>15</v>
      </c>
      <c r="CE82">
        <v>5</v>
      </c>
      <c r="CF82">
        <v>5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10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5</v>
      </c>
      <c r="CX82">
        <v>5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5</v>
      </c>
      <c r="DF82">
        <v>5</v>
      </c>
      <c r="DG82">
        <v>5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10</v>
      </c>
      <c r="DP82">
        <v>5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5</v>
      </c>
      <c r="DW82">
        <v>5</v>
      </c>
      <c r="DX82">
        <v>0</v>
      </c>
      <c r="DY82">
        <v>5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5</v>
      </c>
      <c r="EF82">
        <v>0</v>
      </c>
      <c r="EG82">
        <v>0</v>
      </c>
      <c r="EH82">
        <v>0</v>
      </c>
      <c r="EI82">
        <v>0</v>
      </c>
      <c r="EJ82">
        <v>5</v>
      </c>
      <c r="EK82">
        <v>0</v>
      </c>
      <c r="EL82">
        <v>10</v>
      </c>
      <c r="EM82">
        <v>10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5</v>
      </c>
      <c r="ET82">
        <v>0</v>
      </c>
      <c r="EU82">
        <v>0</v>
      </c>
      <c r="EV82">
        <v>0</v>
      </c>
      <c r="EW82">
        <v>0</v>
      </c>
      <c r="EX82">
        <v>5</v>
      </c>
      <c r="EY82">
        <v>0</v>
      </c>
      <c r="EZ82">
        <v>5</v>
      </c>
      <c r="FA82">
        <v>5</v>
      </c>
      <c r="FB82">
        <v>10</v>
      </c>
      <c r="FC82">
        <v>0</v>
      </c>
    </row>
    <row r="83" spans="1:159" x14ac:dyDescent="0.2">
      <c r="A83">
        <v>7681007</v>
      </c>
      <c r="B83">
        <v>2016</v>
      </c>
      <c r="C83" t="s">
        <v>214</v>
      </c>
      <c r="D83" t="s">
        <v>710</v>
      </c>
      <c r="E83" t="s">
        <v>711</v>
      </c>
      <c r="F83" t="s">
        <v>705</v>
      </c>
      <c r="G83" t="s">
        <v>701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35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25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15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5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5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</row>
    <row r="84" spans="1:159" x14ac:dyDescent="0.2">
      <c r="A84">
        <v>7681107</v>
      </c>
      <c r="B84">
        <v>2016</v>
      </c>
      <c r="C84" t="s">
        <v>214</v>
      </c>
      <c r="D84" t="s">
        <v>710</v>
      </c>
      <c r="E84" t="s">
        <v>711</v>
      </c>
      <c r="F84" t="s">
        <v>705</v>
      </c>
      <c r="G84" t="s">
        <v>701</v>
      </c>
      <c r="H84">
        <v>35</v>
      </c>
      <c r="I84">
        <v>0</v>
      </c>
      <c r="J84">
        <v>5</v>
      </c>
      <c r="K84">
        <v>60</v>
      </c>
      <c r="L84">
        <v>0</v>
      </c>
      <c r="M84">
        <v>0</v>
      </c>
      <c r="N84">
        <v>0</v>
      </c>
      <c r="O84">
        <v>5</v>
      </c>
      <c r="P84">
        <v>5</v>
      </c>
      <c r="Q84">
        <v>0</v>
      </c>
      <c r="R84">
        <v>5</v>
      </c>
      <c r="S84">
        <v>20</v>
      </c>
      <c r="T84">
        <v>10</v>
      </c>
      <c r="U84">
        <v>15</v>
      </c>
      <c r="V84">
        <v>15</v>
      </c>
      <c r="W84">
        <v>5</v>
      </c>
      <c r="X84">
        <v>15</v>
      </c>
      <c r="Y84">
        <v>0</v>
      </c>
      <c r="Z84">
        <v>20</v>
      </c>
      <c r="AA84">
        <v>15</v>
      </c>
      <c r="AB84">
        <v>40</v>
      </c>
      <c r="AC84">
        <v>0</v>
      </c>
      <c r="AD84">
        <v>5</v>
      </c>
      <c r="AE84">
        <v>5</v>
      </c>
      <c r="AF84">
        <v>5</v>
      </c>
      <c r="AG84">
        <v>0</v>
      </c>
      <c r="AH84">
        <v>35</v>
      </c>
      <c r="AI84">
        <v>15</v>
      </c>
      <c r="AJ84">
        <v>40</v>
      </c>
      <c r="AK84">
        <v>40</v>
      </c>
      <c r="AL84">
        <v>10</v>
      </c>
      <c r="AM84">
        <v>0</v>
      </c>
      <c r="AN84">
        <v>25</v>
      </c>
      <c r="AO84">
        <v>10</v>
      </c>
      <c r="AP84">
        <v>25</v>
      </c>
      <c r="AQ84">
        <v>15</v>
      </c>
      <c r="AR84">
        <v>15</v>
      </c>
      <c r="AS84">
        <v>25</v>
      </c>
      <c r="AT84">
        <v>0</v>
      </c>
      <c r="AU84">
        <v>5</v>
      </c>
      <c r="AV84">
        <v>15</v>
      </c>
      <c r="AW84">
        <v>0</v>
      </c>
      <c r="AX84">
        <v>5</v>
      </c>
      <c r="AY84">
        <v>10</v>
      </c>
      <c r="AZ84">
        <v>15</v>
      </c>
      <c r="BA84">
        <v>60</v>
      </c>
      <c r="BB84">
        <v>10</v>
      </c>
      <c r="BC84">
        <v>0</v>
      </c>
      <c r="BD84">
        <v>15</v>
      </c>
      <c r="BE84">
        <v>15</v>
      </c>
      <c r="BF84">
        <v>15</v>
      </c>
      <c r="BG84">
        <v>135</v>
      </c>
      <c r="BH84">
        <v>5</v>
      </c>
      <c r="BI84">
        <v>25</v>
      </c>
      <c r="BJ84">
        <v>5</v>
      </c>
      <c r="BK84">
        <v>5</v>
      </c>
      <c r="BL84">
        <v>0</v>
      </c>
      <c r="BM84">
        <v>30</v>
      </c>
      <c r="BN84">
        <v>40</v>
      </c>
      <c r="BO84">
        <v>50</v>
      </c>
      <c r="BP84">
        <v>5</v>
      </c>
      <c r="BQ84">
        <v>35</v>
      </c>
      <c r="BR84">
        <v>5</v>
      </c>
      <c r="BS84">
        <v>5</v>
      </c>
      <c r="BT84">
        <v>50</v>
      </c>
      <c r="BU84">
        <v>120</v>
      </c>
      <c r="BV84">
        <v>35</v>
      </c>
      <c r="BW84">
        <v>15</v>
      </c>
      <c r="BX84">
        <v>35</v>
      </c>
      <c r="BY84">
        <v>80</v>
      </c>
      <c r="BZ84">
        <v>0</v>
      </c>
      <c r="CA84">
        <v>45</v>
      </c>
      <c r="CB84">
        <v>140</v>
      </c>
      <c r="CC84">
        <v>40</v>
      </c>
      <c r="CD84">
        <v>155</v>
      </c>
      <c r="CE84">
        <v>35</v>
      </c>
      <c r="CF84">
        <v>45</v>
      </c>
      <c r="CG84">
        <v>55</v>
      </c>
      <c r="CH84">
        <v>115</v>
      </c>
      <c r="CI84">
        <v>10</v>
      </c>
      <c r="CJ84">
        <v>0</v>
      </c>
      <c r="CK84">
        <v>0</v>
      </c>
      <c r="CL84">
        <v>0</v>
      </c>
      <c r="CM84">
        <v>0</v>
      </c>
      <c r="CN84">
        <v>20</v>
      </c>
      <c r="CO84">
        <v>0</v>
      </c>
      <c r="CP84">
        <v>15</v>
      </c>
      <c r="CQ84">
        <v>5</v>
      </c>
      <c r="CR84">
        <v>5</v>
      </c>
      <c r="CS84">
        <v>30</v>
      </c>
      <c r="CT84">
        <v>0</v>
      </c>
      <c r="CU84">
        <v>10</v>
      </c>
      <c r="CV84">
        <v>15</v>
      </c>
      <c r="CW84">
        <v>0</v>
      </c>
      <c r="CX84">
        <v>10</v>
      </c>
      <c r="CY84">
        <v>5</v>
      </c>
      <c r="CZ84">
        <v>5</v>
      </c>
      <c r="DA84">
        <v>5</v>
      </c>
      <c r="DB84">
        <v>0</v>
      </c>
      <c r="DC84">
        <v>5</v>
      </c>
      <c r="DD84">
        <v>20</v>
      </c>
      <c r="DE84">
        <v>15</v>
      </c>
      <c r="DF84">
        <v>10</v>
      </c>
      <c r="DG84">
        <v>10</v>
      </c>
      <c r="DH84">
        <v>0</v>
      </c>
      <c r="DI84">
        <v>0</v>
      </c>
      <c r="DJ84">
        <v>5</v>
      </c>
      <c r="DK84">
        <v>10</v>
      </c>
      <c r="DL84">
        <v>5</v>
      </c>
      <c r="DM84">
        <v>0</v>
      </c>
      <c r="DN84">
        <v>0</v>
      </c>
      <c r="DO84">
        <v>0</v>
      </c>
      <c r="DP84">
        <v>0</v>
      </c>
      <c r="DQ84">
        <v>10</v>
      </c>
      <c r="DR84">
        <v>5</v>
      </c>
      <c r="DS84">
        <v>5</v>
      </c>
      <c r="DT84">
        <v>20</v>
      </c>
      <c r="DU84">
        <v>0</v>
      </c>
      <c r="DV84">
        <v>15</v>
      </c>
      <c r="DW84">
        <v>10</v>
      </c>
      <c r="DX84">
        <v>5</v>
      </c>
      <c r="DY84">
        <v>0</v>
      </c>
      <c r="DZ84">
        <v>10</v>
      </c>
      <c r="EA84">
        <v>0</v>
      </c>
      <c r="EB84">
        <v>0</v>
      </c>
      <c r="EC84">
        <v>0</v>
      </c>
      <c r="ED84">
        <v>0</v>
      </c>
      <c r="EE84">
        <v>160</v>
      </c>
      <c r="EF84">
        <v>15</v>
      </c>
      <c r="EG84">
        <v>15</v>
      </c>
      <c r="EH84">
        <v>5</v>
      </c>
      <c r="EI84">
        <v>10</v>
      </c>
      <c r="EJ84">
        <v>40</v>
      </c>
      <c r="EK84">
        <v>5</v>
      </c>
      <c r="EL84">
        <v>5</v>
      </c>
      <c r="EM84">
        <v>100</v>
      </c>
      <c r="EN84">
        <v>10</v>
      </c>
      <c r="EO84">
        <v>45</v>
      </c>
      <c r="EP84">
        <v>0</v>
      </c>
      <c r="EQ84">
        <v>10</v>
      </c>
      <c r="ER84">
        <v>25</v>
      </c>
      <c r="ES84">
        <v>10</v>
      </c>
      <c r="ET84">
        <v>0</v>
      </c>
      <c r="EU84">
        <v>65</v>
      </c>
      <c r="EV84">
        <v>0</v>
      </c>
      <c r="EW84">
        <v>20</v>
      </c>
      <c r="EX84">
        <v>15</v>
      </c>
      <c r="EY84">
        <v>5</v>
      </c>
      <c r="EZ84">
        <v>45</v>
      </c>
      <c r="FA84">
        <v>170</v>
      </c>
      <c r="FB84">
        <v>10</v>
      </c>
      <c r="FC84">
        <v>15</v>
      </c>
    </row>
    <row r="85" spans="1:159" x14ac:dyDescent="0.2">
      <c r="A85">
        <v>7690107</v>
      </c>
      <c r="B85">
        <v>2016</v>
      </c>
      <c r="C85" t="s">
        <v>214</v>
      </c>
      <c r="D85" t="s">
        <v>712</v>
      </c>
      <c r="E85" t="s">
        <v>711</v>
      </c>
      <c r="F85" t="s">
        <v>705</v>
      </c>
      <c r="G85" t="s">
        <v>701</v>
      </c>
      <c r="H85">
        <v>95</v>
      </c>
      <c r="I85">
        <v>435</v>
      </c>
      <c r="J85">
        <v>65</v>
      </c>
      <c r="K85">
        <v>105</v>
      </c>
      <c r="L85">
        <v>390</v>
      </c>
      <c r="M85">
        <v>0</v>
      </c>
      <c r="N85">
        <v>10</v>
      </c>
      <c r="O85">
        <v>115</v>
      </c>
      <c r="P85">
        <v>125</v>
      </c>
      <c r="Q85">
        <v>30</v>
      </c>
      <c r="R85">
        <v>75</v>
      </c>
      <c r="S85">
        <v>225</v>
      </c>
      <c r="T85">
        <v>0</v>
      </c>
      <c r="U85">
        <v>360</v>
      </c>
      <c r="V85">
        <v>1000</v>
      </c>
      <c r="W85">
        <v>35</v>
      </c>
      <c r="X85">
        <v>175</v>
      </c>
      <c r="Y85">
        <v>245</v>
      </c>
      <c r="Z85">
        <v>105</v>
      </c>
      <c r="AA85">
        <v>1030</v>
      </c>
      <c r="AB85">
        <v>775</v>
      </c>
      <c r="AC85">
        <v>45</v>
      </c>
      <c r="AD85">
        <v>10</v>
      </c>
      <c r="AE85">
        <v>5</v>
      </c>
      <c r="AF85">
        <v>20</v>
      </c>
      <c r="AG85">
        <v>70</v>
      </c>
      <c r="AH85">
        <v>145</v>
      </c>
      <c r="AI85">
        <v>235</v>
      </c>
      <c r="AJ85">
        <v>40</v>
      </c>
      <c r="AK85">
        <v>50</v>
      </c>
      <c r="AL85">
        <v>115</v>
      </c>
      <c r="AM85">
        <v>5</v>
      </c>
      <c r="AN85">
        <v>115</v>
      </c>
      <c r="AO85">
        <v>25</v>
      </c>
      <c r="AP85">
        <v>365</v>
      </c>
      <c r="AQ85">
        <v>105</v>
      </c>
      <c r="AR85">
        <v>55</v>
      </c>
      <c r="AS85">
        <v>95</v>
      </c>
      <c r="AT85">
        <v>25</v>
      </c>
      <c r="AU85">
        <v>75</v>
      </c>
      <c r="AV85">
        <v>175</v>
      </c>
      <c r="AW85">
        <v>125</v>
      </c>
      <c r="AX85">
        <v>105</v>
      </c>
      <c r="AY85">
        <v>160</v>
      </c>
      <c r="AZ85">
        <v>20</v>
      </c>
      <c r="BA85">
        <v>1970</v>
      </c>
      <c r="BB85">
        <v>50</v>
      </c>
      <c r="BC85">
        <v>30</v>
      </c>
      <c r="BD85">
        <v>60</v>
      </c>
      <c r="BE85">
        <v>60</v>
      </c>
      <c r="BF85">
        <v>615</v>
      </c>
      <c r="BG85">
        <v>20</v>
      </c>
      <c r="BH85">
        <v>65</v>
      </c>
      <c r="BI85">
        <v>405</v>
      </c>
      <c r="BJ85">
        <v>5</v>
      </c>
      <c r="BK85">
        <v>85</v>
      </c>
      <c r="BL85">
        <v>100</v>
      </c>
      <c r="BM85">
        <v>0</v>
      </c>
      <c r="BN85">
        <v>355</v>
      </c>
      <c r="BO85">
        <v>490</v>
      </c>
      <c r="BP85">
        <v>175</v>
      </c>
      <c r="BQ85">
        <v>60</v>
      </c>
      <c r="BR85">
        <v>5</v>
      </c>
      <c r="BS85">
        <v>55</v>
      </c>
      <c r="BT85">
        <v>150</v>
      </c>
      <c r="BU85">
        <v>25</v>
      </c>
      <c r="BV85">
        <v>60</v>
      </c>
      <c r="BW85">
        <v>900</v>
      </c>
      <c r="BX85">
        <v>565</v>
      </c>
      <c r="BY85">
        <v>50</v>
      </c>
      <c r="BZ85">
        <v>0</v>
      </c>
      <c r="CA85">
        <v>315</v>
      </c>
      <c r="CB85">
        <v>100</v>
      </c>
      <c r="CC85">
        <v>90</v>
      </c>
      <c r="CD85">
        <v>1140</v>
      </c>
      <c r="CE85">
        <v>0</v>
      </c>
      <c r="CF85">
        <v>45</v>
      </c>
      <c r="CG85">
        <v>95</v>
      </c>
      <c r="CH85">
        <v>35</v>
      </c>
      <c r="CI85">
        <v>15</v>
      </c>
      <c r="CJ85">
        <v>5</v>
      </c>
      <c r="CK85">
        <v>0</v>
      </c>
      <c r="CL85">
        <v>10</v>
      </c>
      <c r="CM85">
        <v>10</v>
      </c>
      <c r="CN85">
        <v>35</v>
      </c>
      <c r="CO85">
        <v>5</v>
      </c>
      <c r="CP85">
        <v>3680</v>
      </c>
      <c r="CQ85">
        <v>150</v>
      </c>
      <c r="CR85">
        <v>30</v>
      </c>
      <c r="CS85">
        <v>40</v>
      </c>
      <c r="CT85">
        <v>190</v>
      </c>
      <c r="CU85">
        <v>180</v>
      </c>
      <c r="CV85">
        <v>215</v>
      </c>
      <c r="CW85">
        <v>0</v>
      </c>
      <c r="CX85">
        <v>100</v>
      </c>
      <c r="CY85">
        <v>75</v>
      </c>
      <c r="CZ85">
        <v>160</v>
      </c>
      <c r="DA85">
        <v>95</v>
      </c>
      <c r="DB85">
        <v>115</v>
      </c>
      <c r="DC85">
        <v>5</v>
      </c>
      <c r="DD85">
        <v>100</v>
      </c>
      <c r="DE85">
        <v>15</v>
      </c>
      <c r="DF85">
        <v>205</v>
      </c>
      <c r="DG85">
        <v>65</v>
      </c>
      <c r="DH85">
        <v>150</v>
      </c>
      <c r="DI85">
        <v>0</v>
      </c>
      <c r="DJ85">
        <v>5</v>
      </c>
      <c r="DK85">
        <v>5</v>
      </c>
      <c r="DL85">
        <v>45</v>
      </c>
      <c r="DM85">
        <v>140</v>
      </c>
      <c r="DN85">
        <v>45</v>
      </c>
      <c r="DO85">
        <v>35</v>
      </c>
      <c r="DP85">
        <v>0</v>
      </c>
      <c r="DQ85">
        <v>55</v>
      </c>
      <c r="DR85">
        <v>100</v>
      </c>
      <c r="DS85">
        <v>185</v>
      </c>
      <c r="DT85">
        <v>165</v>
      </c>
      <c r="DU85">
        <v>160</v>
      </c>
      <c r="DV85">
        <v>185</v>
      </c>
      <c r="DW85">
        <v>30</v>
      </c>
      <c r="DX85">
        <v>80</v>
      </c>
      <c r="DY85">
        <v>200</v>
      </c>
      <c r="DZ85">
        <v>65</v>
      </c>
      <c r="EA85">
        <v>15</v>
      </c>
      <c r="EB85">
        <v>0</v>
      </c>
      <c r="EC85">
        <v>15</v>
      </c>
      <c r="ED85">
        <v>35</v>
      </c>
      <c r="EE85">
        <v>35</v>
      </c>
      <c r="EF85">
        <v>5</v>
      </c>
      <c r="EG85">
        <v>20</v>
      </c>
      <c r="EH85">
        <v>320</v>
      </c>
      <c r="EI85">
        <v>25</v>
      </c>
      <c r="EJ85">
        <v>265</v>
      </c>
      <c r="EK85">
        <v>35</v>
      </c>
      <c r="EL85">
        <v>10</v>
      </c>
      <c r="EM85">
        <v>90</v>
      </c>
      <c r="EN85">
        <v>45</v>
      </c>
      <c r="EO85">
        <v>20</v>
      </c>
      <c r="EP85">
        <v>5</v>
      </c>
      <c r="EQ85">
        <v>770</v>
      </c>
      <c r="ER85">
        <v>65</v>
      </c>
      <c r="ES85">
        <v>210</v>
      </c>
      <c r="ET85">
        <v>0</v>
      </c>
      <c r="EU85">
        <v>20</v>
      </c>
      <c r="EV85">
        <v>5</v>
      </c>
      <c r="EW85">
        <v>50</v>
      </c>
      <c r="EX85">
        <v>280</v>
      </c>
      <c r="EY85">
        <v>15</v>
      </c>
      <c r="EZ85">
        <v>45</v>
      </c>
      <c r="FA85">
        <v>385</v>
      </c>
      <c r="FB85">
        <v>15</v>
      </c>
      <c r="FC85">
        <v>60</v>
      </c>
    </row>
    <row r="86" spans="1:159" x14ac:dyDescent="0.2">
      <c r="A86">
        <v>7690207</v>
      </c>
      <c r="B86">
        <v>2016</v>
      </c>
      <c r="C86" t="s">
        <v>214</v>
      </c>
      <c r="D86" t="s">
        <v>712</v>
      </c>
      <c r="E86" t="s">
        <v>711</v>
      </c>
      <c r="F86" t="s">
        <v>705</v>
      </c>
      <c r="G86" t="s">
        <v>701</v>
      </c>
      <c r="H86">
        <v>2265</v>
      </c>
      <c r="I86">
        <v>680</v>
      </c>
      <c r="J86">
        <v>650</v>
      </c>
      <c r="K86">
        <v>800</v>
      </c>
      <c r="L86">
        <v>445</v>
      </c>
      <c r="M86">
        <v>645</v>
      </c>
      <c r="N86">
        <v>1225</v>
      </c>
      <c r="O86">
        <v>405</v>
      </c>
      <c r="P86">
        <v>600</v>
      </c>
      <c r="Q86">
        <v>730</v>
      </c>
      <c r="R86">
        <v>875</v>
      </c>
      <c r="S86">
        <v>2190</v>
      </c>
      <c r="T86">
        <v>445</v>
      </c>
      <c r="U86">
        <v>405</v>
      </c>
      <c r="V86">
        <v>360</v>
      </c>
      <c r="W86">
        <v>1385</v>
      </c>
      <c r="X86">
        <v>2215</v>
      </c>
      <c r="Y86">
        <v>2320</v>
      </c>
      <c r="Z86">
        <v>800</v>
      </c>
      <c r="AA86">
        <v>475</v>
      </c>
      <c r="AB86">
        <v>1540</v>
      </c>
      <c r="AC86">
        <v>1465</v>
      </c>
      <c r="AD86">
        <v>1915</v>
      </c>
      <c r="AE86">
        <v>745</v>
      </c>
      <c r="AF86">
        <v>920</v>
      </c>
      <c r="AG86">
        <v>460</v>
      </c>
      <c r="AH86">
        <v>1875</v>
      </c>
      <c r="AI86">
        <v>495</v>
      </c>
      <c r="AJ86">
        <v>670</v>
      </c>
      <c r="AK86">
        <v>735</v>
      </c>
      <c r="AL86">
        <v>1440</v>
      </c>
      <c r="AM86">
        <v>745</v>
      </c>
      <c r="AN86">
        <v>555</v>
      </c>
      <c r="AO86">
        <v>870</v>
      </c>
      <c r="AP86">
        <v>685</v>
      </c>
      <c r="AQ86">
        <v>405</v>
      </c>
      <c r="AR86">
        <v>655</v>
      </c>
      <c r="AS86">
        <v>810</v>
      </c>
      <c r="AT86">
        <v>840</v>
      </c>
      <c r="AU86">
        <v>2720</v>
      </c>
      <c r="AV86">
        <v>965</v>
      </c>
      <c r="AW86">
        <v>750</v>
      </c>
      <c r="AX86">
        <v>725</v>
      </c>
      <c r="AY86">
        <v>215</v>
      </c>
      <c r="AZ86">
        <v>515</v>
      </c>
      <c r="BA86">
        <v>3155</v>
      </c>
      <c r="BB86">
        <v>565</v>
      </c>
      <c r="BC86">
        <v>670</v>
      </c>
      <c r="BD86">
        <v>1055</v>
      </c>
      <c r="BE86">
        <v>765</v>
      </c>
      <c r="BF86">
        <v>140</v>
      </c>
      <c r="BG86">
        <v>3855</v>
      </c>
      <c r="BH86">
        <v>1090</v>
      </c>
      <c r="BI86">
        <v>945</v>
      </c>
      <c r="BJ86">
        <v>1200</v>
      </c>
      <c r="BK86">
        <v>685</v>
      </c>
      <c r="BL86">
        <v>750</v>
      </c>
      <c r="BM86">
        <v>875</v>
      </c>
      <c r="BN86">
        <v>2940</v>
      </c>
      <c r="BO86">
        <v>1285</v>
      </c>
      <c r="BP86">
        <v>610</v>
      </c>
      <c r="BQ86">
        <v>1970</v>
      </c>
      <c r="BR86">
        <v>1280</v>
      </c>
      <c r="BS86">
        <v>500</v>
      </c>
      <c r="BT86">
        <v>3590</v>
      </c>
      <c r="BU86">
        <v>1685</v>
      </c>
      <c r="BV86">
        <v>3820</v>
      </c>
      <c r="BW86">
        <v>45</v>
      </c>
      <c r="BX86">
        <v>1725</v>
      </c>
      <c r="BY86">
        <v>1070</v>
      </c>
      <c r="BZ86">
        <v>75</v>
      </c>
      <c r="CA86">
        <v>2305</v>
      </c>
      <c r="CB86">
        <v>1365</v>
      </c>
      <c r="CC86">
        <v>2080</v>
      </c>
      <c r="CD86">
        <v>3220</v>
      </c>
      <c r="CE86">
        <v>2180</v>
      </c>
      <c r="CF86">
        <v>2240</v>
      </c>
      <c r="CG86">
        <v>495</v>
      </c>
      <c r="CH86">
        <v>1825</v>
      </c>
      <c r="CI86">
        <v>615</v>
      </c>
      <c r="CJ86">
        <v>190</v>
      </c>
      <c r="CK86">
        <v>395</v>
      </c>
      <c r="CL86">
        <v>585</v>
      </c>
      <c r="CM86">
        <v>270</v>
      </c>
      <c r="CN86">
        <v>435</v>
      </c>
      <c r="CO86">
        <v>400</v>
      </c>
      <c r="CP86">
        <v>1810</v>
      </c>
      <c r="CQ86">
        <v>920</v>
      </c>
      <c r="CR86">
        <v>145</v>
      </c>
      <c r="CS86">
        <v>1960</v>
      </c>
      <c r="CT86">
        <v>290</v>
      </c>
      <c r="CU86">
        <v>705</v>
      </c>
      <c r="CV86">
        <v>760</v>
      </c>
      <c r="CW86">
        <v>1100</v>
      </c>
      <c r="CX86">
        <v>970</v>
      </c>
      <c r="CY86">
        <v>460</v>
      </c>
      <c r="CZ86">
        <v>795</v>
      </c>
      <c r="DA86">
        <v>550</v>
      </c>
      <c r="DB86">
        <v>565</v>
      </c>
      <c r="DC86">
        <v>1205</v>
      </c>
      <c r="DD86">
        <v>1100</v>
      </c>
      <c r="DE86">
        <v>385</v>
      </c>
      <c r="DF86">
        <v>1210</v>
      </c>
      <c r="DG86">
        <v>900</v>
      </c>
      <c r="DH86">
        <v>705</v>
      </c>
      <c r="DI86">
        <v>25</v>
      </c>
      <c r="DJ86">
        <v>560</v>
      </c>
      <c r="DK86">
        <v>1215</v>
      </c>
      <c r="DL86">
        <v>690</v>
      </c>
      <c r="DM86">
        <v>545</v>
      </c>
      <c r="DN86">
        <v>725</v>
      </c>
      <c r="DO86">
        <v>2125</v>
      </c>
      <c r="DP86">
        <v>1240</v>
      </c>
      <c r="DQ86">
        <v>785</v>
      </c>
      <c r="DR86">
        <v>725</v>
      </c>
      <c r="DS86">
        <v>680</v>
      </c>
      <c r="DT86">
        <v>895</v>
      </c>
      <c r="DU86">
        <v>510</v>
      </c>
      <c r="DV86">
        <v>640</v>
      </c>
      <c r="DW86">
        <v>375</v>
      </c>
      <c r="DX86">
        <v>345</v>
      </c>
      <c r="DY86">
        <v>825</v>
      </c>
      <c r="DZ86">
        <v>990</v>
      </c>
      <c r="EA86">
        <v>400</v>
      </c>
      <c r="EB86">
        <v>405</v>
      </c>
      <c r="EC86">
        <v>660</v>
      </c>
      <c r="ED86">
        <v>610</v>
      </c>
      <c r="EE86">
        <v>2605</v>
      </c>
      <c r="EF86">
        <v>1325</v>
      </c>
      <c r="EG86">
        <v>1975</v>
      </c>
      <c r="EH86">
        <v>265</v>
      </c>
      <c r="EI86">
        <v>400</v>
      </c>
      <c r="EJ86">
        <v>4910</v>
      </c>
      <c r="EK86">
        <v>600</v>
      </c>
      <c r="EL86">
        <v>710</v>
      </c>
      <c r="EM86">
        <v>1910</v>
      </c>
      <c r="EN86">
        <v>1090</v>
      </c>
      <c r="EO86">
        <v>1185</v>
      </c>
      <c r="EP86">
        <v>630</v>
      </c>
      <c r="EQ86">
        <v>4755</v>
      </c>
      <c r="ER86">
        <v>620</v>
      </c>
      <c r="ES86">
        <v>2010</v>
      </c>
      <c r="ET86">
        <v>905</v>
      </c>
      <c r="EU86">
        <v>3105</v>
      </c>
      <c r="EV86">
        <v>5</v>
      </c>
      <c r="EW86">
        <v>485</v>
      </c>
      <c r="EX86">
        <v>655</v>
      </c>
      <c r="EY86">
        <v>690</v>
      </c>
      <c r="EZ86">
        <v>800</v>
      </c>
      <c r="FA86">
        <v>2585</v>
      </c>
      <c r="FB86">
        <v>825</v>
      </c>
      <c r="FC86">
        <v>420</v>
      </c>
    </row>
    <row r="87" spans="1:159" x14ac:dyDescent="0.2">
      <c r="A87">
        <v>7690307</v>
      </c>
      <c r="B87">
        <v>2016</v>
      </c>
      <c r="C87" t="s">
        <v>214</v>
      </c>
      <c r="D87" t="s">
        <v>712</v>
      </c>
      <c r="E87" t="s">
        <v>711</v>
      </c>
      <c r="F87" t="s">
        <v>705</v>
      </c>
      <c r="G87" t="s">
        <v>701</v>
      </c>
      <c r="H87">
        <v>20</v>
      </c>
      <c r="I87">
        <v>5</v>
      </c>
      <c r="J87">
        <v>25</v>
      </c>
      <c r="K87">
        <v>20</v>
      </c>
      <c r="L87">
        <v>20</v>
      </c>
      <c r="M87">
        <v>5</v>
      </c>
      <c r="N87">
        <v>10</v>
      </c>
      <c r="O87">
        <v>5</v>
      </c>
      <c r="P87">
        <v>0</v>
      </c>
      <c r="Q87">
        <v>0</v>
      </c>
      <c r="R87">
        <v>5</v>
      </c>
      <c r="S87">
        <v>20</v>
      </c>
      <c r="T87">
        <v>5</v>
      </c>
      <c r="U87">
        <v>5</v>
      </c>
      <c r="V87">
        <v>95</v>
      </c>
      <c r="W87">
        <v>40</v>
      </c>
      <c r="X87">
        <v>30</v>
      </c>
      <c r="Y87">
        <v>15</v>
      </c>
      <c r="Z87">
        <v>20</v>
      </c>
      <c r="AA87">
        <v>35</v>
      </c>
      <c r="AB87">
        <v>55</v>
      </c>
      <c r="AC87">
        <v>15</v>
      </c>
      <c r="AD87">
        <v>5</v>
      </c>
      <c r="AE87">
        <v>0</v>
      </c>
      <c r="AF87">
        <v>0</v>
      </c>
      <c r="AG87">
        <v>5</v>
      </c>
      <c r="AH87">
        <v>25</v>
      </c>
      <c r="AI87">
        <v>10</v>
      </c>
      <c r="AJ87">
        <v>15</v>
      </c>
      <c r="AK87">
        <v>10</v>
      </c>
      <c r="AL87">
        <v>25</v>
      </c>
      <c r="AM87">
        <v>20</v>
      </c>
      <c r="AN87">
        <v>10</v>
      </c>
      <c r="AO87">
        <v>10</v>
      </c>
      <c r="AP87">
        <v>10</v>
      </c>
      <c r="AQ87">
        <v>15</v>
      </c>
      <c r="AR87">
        <v>15</v>
      </c>
      <c r="AS87">
        <v>15</v>
      </c>
      <c r="AT87">
        <v>10</v>
      </c>
      <c r="AU87">
        <v>40</v>
      </c>
      <c r="AV87">
        <v>15</v>
      </c>
      <c r="AW87">
        <v>15</v>
      </c>
      <c r="AX87">
        <v>25</v>
      </c>
      <c r="AY87">
        <v>25</v>
      </c>
      <c r="AZ87">
        <v>10</v>
      </c>
      <c r="BA87">
        <v>120</v>
      </c>
      <c r="BB87">
        <v>10</v>
      </c>
      <c r="BC87">
        <v>10</v>
      </c>
      <c r="BD87">
        <v>55</v>
      </c>
      <c r="BE87">
        <v>5</v>
      </c>
      <c r="BF87">
        <v>10</v>
      </c>
      <c r="BG87">
        <v>45</v>
      </c>
      <c r="BH87">
        <v>30</v>
      </c>
      <c r="BI87">
        <v>50</v>
      </c>
      <c r="BJ87">
        <v>5</v>
      </c>
      <c r="BK87">
        <v>5</v>
      </c>
      <c r="BL87">
        <v>10</v>
      </c>
      <c r="BM87">
        <v>20</v>
      </c>
      <c r="BN87">
        <v>35</v>
      </c>
      <c r="BO87">
        <v>15</v>
      </c>
      <c r="BP87">
        <v>5</v>
      </c>
      <c r="BQ87">
        <v>5</v>
      </c>
      <c r="BR87">
        <v>10</v>
      </c>
      <c r="BS87">
        <v>20</v>
      </c>
      <c r="BT87">
        <v>10</v>
      </c>
      <c r="BU87">
        <v>15</v>
      </c>
      <c r="BV87">
        <v>140</v>
      </c>
      <c r="BW87">
        <v>25</v>
      </c>
      <c r="BX87">
        <v>15</v>
      </c>
      <c r="BY87">
        <v>35</v>
      </c>
      <c r="BZ87">
        <v>0</v>
      </c>
      <c r="CA87">
        <v>65</v>
      </c>
      <c r="CB87">
        <v>20</v>
      </c>
      <c r="CC87">
        <v>15</v>
      </c>
      <c r="CD87">
        <v>125</v>
      </c>
      <c r="CE87">
        <v>10</v>
      </c>
      <c r="CF87">
        <v>55</v>
      </c>
      <c r="CG87">
        <v>5</v>
      </c>
      <c r="CH87">
        <v>15</v>
      </c>
      <c r="CI87">
        <v>10</v>
      </c>
      <c r="CJ87">
        <v>0</v>
      </c>
      <c r="CK87">
        <v>0</v>
      </c>
      <c r="CL87">
        <v>5</v>
      </c>
      <c r="CM87">
        <v>5</v>
      </c>
      <c r="CN87">
        <v>0</v>
      </c>
      <c r="CO87">
        <v>10</v>
      </c>
      <c r="CP87">
        <v>50</v>
      </c>
      <c r="CQ87">
        <v>20</v>
      </c>
      <c r="CR87">
        <v>0</v>
      </c>
      <c r="CS87">
        <v>30</v>
      </c>
      <c r="CT87">
        <v>25</v>
      </c>
      <c r="CU87">
        <v>20</v>
      </c>
      <c r="CV87">
        <v>20</v>
      </c>
      <c r="CW87">
        <v>35</v>
      </c>
      <c r="CX87">
        <v>15</v>
      </c>
      <c r="CY87">
        <v>15</v>
      </c>
      <c r="CZ87">
        <v>0</v>
      </c>
      <c r="DA87">
        <v>0</v>
      </c>
      <c r="DB87">
        <v>10</v>
      </c>
      <c r="DC87">
        <v>0</v>
      </c>
      <c r="DD87">
        <v>5</v>
      </c>
      <c r="DE87">
        <v>0</v>
      </c>
      <c r="DF87">
        <v>20</v>
      </c>
      <c r="DG87">
        <v>10</v>
      </c>
      <c r="DH87">
        <v>10</v>
      </c>
      <c r="DI87">
        <v>0</v>
      </c>
      <c r="DJ87">
        <v>5</v>
      </c>
      <c r="DK87">
        <v>30</v>
      </c>
      <c r="DL87">
        <v>5</v>
      </c>
      <c r="DM87">
        <v>35</v>
      </c>
      <c r="DN87">
        <v>5</v>
      </c>
      <c r="DO87">
        <v>40</v>
      </c>
      <c r="DP87">
        <v>15</v>
      </c>
      <c r="DQ87">
        <v>5</v>
      </c>
      <c r="DR87">
        <v>15</v>
      </c>
      <c r="DS87">
        <v>25</v>
      </c>
      <c r="DT87">
        <v>10</v>
      </c>
      <c r="DU87">
        <v>10</v>
      </c>
      <c r="DV87">
        <v>5</v>
      </c>
      <c r="DW87">
        <v>10</v>
      </c>
      <c r="DX87">
        <v>5</v>
      </c>
      <c r="DY87">
        <v>25</v>
      </c>
      <c r="DZ87">
        <v>5</v>
      </c>
      <c r="EA87">
        <v>5</v>
      </c>
      <c r="EB87">
        <v>20</v>
      </c>
      <c r="EC87">
        <v>20</v>
      </c>
      <c r="ED87">
        <v>5</v>
      </c>
      <c r="EE87">
        <v>60</v>
      </c>
      <c r="EF87">
        <v>50</v>
      </c>
      <c r="EG87">
        <v>0</v>
      </c>
      <c r="EH87">
        <v>0</v>
      </c>
      <c r="EI87">
        <v>0</v>
      </c>
      <c r="EJ87">
        <v>10</v>
      </c>
      <c r="EK87">
        <v>15</v>
      </c>
      <c r="EL87">
        <v>15</v>
      </c>
      <c r="EM87">
        <v>15</v>
      </c>
      <c r="EN87">
        <v>10</v>
      </c>
      <c r="EO87">
        <v>15</v>
      </c>
      <c r="EP87">
        <v>15</v>
      </c>
      <c r="EQ87">
        <v>60</v>
      </c>
      <c r="ER87">
        <v>5</v>
      </c>
      <c r="ES87">
        <v>55</v>
      </c>
      <c r="ET87">
        <v>60</v>
      </c>
      <c r="EU87">
        <v>25</v>
      </c>
      <c r="EV87">
        <v>0</v>
      </c>
      <c r="EW87">
        <v>10</v>
      </c>
      <c r="EX87">
        <v>45</v>
      </c>
      <c r="EY87">
        <v>0</v>
      </c>
      <c r="EZ87">
        <v>10</v>
      </c>
      <c r="FA87">
        <v>45</v>
      </c>
      <c r="FB87">
        <v>45</v>
      </c>
      <c r="FC87">
        <v>10</v>
      </c>
    </row>
    <row r="88" spans="1:159" x14ac:dyDescent="0.2">
      <c r="A88">
        <v>7690407</v>
      </c>
      <c r="B88">
        <v>2016</v>
      </c>
      <c r="C88" t="s">
        <v>214</v>
      </c>
      <c r="D88" t="s">
        <v>712</v>
      </c>
      <c r="E88" t="s">
        <v>711</v>
      </c>
      <c r="F88" t="s">
        <v>705</v>
      </c>
      <c r="G88" t="s">
        <v>701</v>
      </c>
      <c r="H88">
        <v>10</v>
      </c>
      <c r="I88">
        <v>0</v>
      </c>
      <c r="J88">
        <v>25</v>
      </c>
      <c r="K88">
        <v>10</v>
      </c>
      <c r="L88">
        <v>10</v>
      </c>
      <c r="M88">
        <v>0</v>
      </c>
      <c r="N88">
        <v>10</v>
      </c>
      <c r="O88">
        <v>5</v>
      </c>
      <c r="P88">
        <v>0</v>
      </c>
      <c r="Q88">
        <v>0</v>
      </c>
      <c r="R88">
        <v>5</v>
      </c>
      <c r="S88">
        <v>0</v>
      </c>
      <c r="T88">
        <v>5</v>
      </c>
      <c r="U88">
        <v>0</v>
      </c>
      <c r="V88">
        <v>30</v>
      </c>
      <c r="W88">
        <v>15</v>
      </c>
      <c r="X88">
        <v>5</v>
      </c>
      <c r="Y88">
        <v>10</v>
      </c>
      <c r="Z88">
        <v>0</v>
      </c>
      <c r="AA88">
        <v>15</v>
      </c>
      <c r="AB88">
        <v>5</v>
      </c>
      <c r="AC88">
        <v>5</v>
      </c>
      <c r="AD88">
        <v>15</v>
      </c>
      <c r="AE88">
        <v>0</v>
      </c>
      <c r="AF88">
        <v>0</v>
      </c>
      <c r="AG88">
        <v>5</v>
      </c>
      <c r="AH88">
        <v>15</v>
      </c>
      <c r="AI88">
        <v>5</v>
      </c>
      <c r="AJ88">
        <v>5</v>
      </c>
      <c r="AK88">
        <v>0</v>
      </c>
      <c r="AL88">
        <v>15</v>
      </c>
      <c r="AM88">
        <v>35</v>
      </c>
      <c r="AN88">
        <v>0</v>
      </c>
      <c r="AO88">
        <v>5</v>
      </c>
      <c r="AP88">
        <v>10</v>
      </c>
      <c r="AQ88">
        <v>10</v>
      </c>
      <c r="AR88">
        <v>40</v>
      </c>
      <c r="AS88">
        <v>10</v>
      </c>
      <c r="AT88">
        <v>5</v>
      </c>
      <c r="AU88">
        <v>20</v>
      </c>
      <c r="AV88">
        <v>10</v>
      </c>
      <c r="AW88">
        <v>5</v>
      </c>
      <c r="AX88">
        <v>0</v>
      </c>
      <c r="AY88">
        <v>10</v>
      </c>
      <c r="AZ88">
        <v>0</v>
      </c>
      <c r="BA88">
        <v>60</v>
      </c>
      <c r="BB88">
        <v>5</v>
      </c>
      <c r="BC88">
        <v>5</v>
      </c>
      <c r="BD88">
        <v>20</v>
      </c>
      <c r="BE88">
        <v>0</v>
      </c>
      <c r="BF88">
        <v>5</v>
      </c>
      <c r="BG88">
        <v>5</v>
      </c>
      <c r="BH88">
        <v>10</v>
      </c>
      <c r="BI88">
        <v>20</v>
      </c>
      <c r="BJ88">
        <v>0</v>
      </c>
      <c r="BK88">
        <v>0</v>
      </c>
      <c r="BL88">
        <v>0</v>
      </c>
      <c r="BM88">
        <v>0</v>
      </c>
      <c r="BN88">
        <v>30</v>
      </c>
      <c r="BO88">
        <v>10</v>
      </c>
      <c r="BP88">
        <v>5</v>
      </c>
      <c r="BQ88">
        <v>5</v>
      </c>
      <c r="BR88">
        <v>5</v>
      </c>
      <c r="BS88">
        <v>0</v>
      </c>
      <c r="BT88">
        <v>0</v>
      </c>
      <c r="BU88">
        <v>0</v>
      </c>
      <c r="BV88">
        <v>80</v>
      </c>
      <c r="BW88">
        <v>20</v>
      </c>
      <c r="BX88">
        <v>0</v>
      </c>
      <c r="BY88">
        <v>5</v>
      </c>
      <c r="BZ88">
        <v>0</v>
      </c>
      <c r="CA88">
        <v>20</v>
      </c>
      <c r="CB88">
        <v>5</v>
      </c>
      <c r="CC88">
        <v>5</v>
      </c>
      <c r="CD88">
        <v>45</v>
      </c>
      <c r="CE88">
        <v>5</v>
      </c>
      <c r="CF88">
        <v>20</v>
      </c>
      <c r="CG88">
        <v>0</v>
      </c>
      <c r="CH88">
        <v>0</v>
      </c>
      <c r="CI88">
        <v>5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10</v>
      </c>
      <c r="CQ88">
        <v>10</v>
      </c>
      <c r="CR88">
        <v>0</v>
      </c>
      <c r="CS88">
        <v>25</v>
      </c>
      <c r="CT88">
        <v>5</v>
      </c>
      <c r="CU88">
        <v>10</v>
      </c>
      <c r="CV88">
        <v>10</v>
      </c>
      <c r="CW88">
        <v>30</v>
      </c>
      <c r="CX88">
        <v>5</v>
      </c>
      <c r="CY88">
        <v>5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15</v>
      </c>
      <c r="DG88">
        <v>5</v>
      </c>
      <c r="DH88">
        <v>0</v>
      </c>
      <c r="DI88">
        <v>0</v>
      </c>
      <c r="DJ88">
        <v>0</v>
      </c>
      <c r="DK88">
        <v>25</v>
      </c>
      <c r="DL88">
        <v>0</v>
      </c>
      <c r="DM88">
        <v>0</v>
      </c>
      <c r="DN88">
        <v>0</v>
      </c>
      <c r="DO88">
        <v>40</v>
      </c>
      <c r="DP88">
        <v>0</v>
      </c>
      <c r="DQ88">
        <v>5</v>
      </c>
      <c r="DR88">
        <v>10</v>
      </c>
      <c r="DS88">
        <v>10</v>
      </c>
      <c r="DT88">
        <v>5</v>
      </c>
      <c r="DU88">
        <v>0</v>
      </c>
      <c r="DV88">
        <v>5</v>
      </c>
      <c r="DW88">
        <v>0</v>
      </c>
      <c r="DX88">
        <v>10</v>
      </c>
      <c r="DY88">
        <v>10</v>
      </c>
      <c r="DZ88">
        <v>0</v>
      </c>
      <c r="EA88">
        <v>10</v>
      </c>
      <c r="EB88">
        <v>10</v>
      </c>
      <c r="EC88">
        <v>10</v>
      </c>
      <c r="ED88">
        <v>0</v>
      </c>
      <c r="EE88">
        <v>80</v>
      </c>
      <c r="EF88">
        <v>15</v>
      </c>
      <c r="EG88">
        <v>0</v>
      </c>
      <c r="EH88">
        <v>0</v>
      </c>
      <c r="EI88">
        <v>0</v>
      </c>
      <c r="EJ88">
        <v>15</v>
      </c>
      <c r="EK88">
        <v>5</v>
      </c>
      <c r="EL88">
        <v>10</v>
      </c>
      <c r="EM88">
        <v>5</v>
      </c>
      <c r="EN88">
        <v>5</v>
      </c>
      <c r="EO88">
        <v>5</v>
      </c>
      <c r="EP88">
        <v>10</v>
      </c>
      <c r="EQ88">
        <v>35</v>
      </c>
      <c r="ER88">
        <v>0</v>
      </c>
      <c r="ES88">
        <v>30</v>
      </c>
      <c r="ET88">
        <v>55</v>
      </c>
      <c r="EU88">
        <v>5</v>
      </c>
      <c r="EV88">
        <v>0</v>
      </c>
      <c r="EW88">
        <v>5</v>
      </c>
      <c r="EX88">
        <v>15</v>
      </c>
      <c r="EY88">
        <v>0</v>
      </c>
      <c r="EZ88">
        <v>5</v>
      </c>
      <c r="FA88">
        <v>10</v>
      </c>
      <c r="FB88">
        <v>10</v>
      </c>
      <c r="FC88">
        <v>5</v>
      </c>
    </row>
    <row r="89" spans="1:159" x14ac:dyDescent="0.2">
      <c r="A89">
        <v>7690507</v>
      </c>
      <c r="B89">
        <v>2016</v>
      </c>
      <c r="C89" t="s">
        <v>214</v>
      </c>
      <c r="D89" t="s">
        <v>712</v>
      </c>
      <c r="E89" t="s">
        <v>711</v>
      </c>
      <c r="F89" t="s">
        <v>705</v>
      </c>
      <c r="G89" t="s">
        <v>701</v>
      </c>
      <c r="H89">
        <v>5</v>
      </c>
      <c r="I89">
        <v>15</v>
      </c>
      <c r="J89">
        <v>0</v>
      </c>
      <c r="K89">
        <v>5</v>
      </c>
      <c r="L89">
        <v>10</v>
      </c>
      <c r="M89">
        <v>0</v>
      </c>
      <c r="N89">
        <v>5</v>
      </c>
      <c r="O89">
        <v>0</v>
      </c>
      <c r="P89">
        <v>5</v>
      </c>
      <c r="Q89">
        <v>0</v>
      </c>
      <c r="R89">
        <v>5</v>
      </c>
      <c r="S89">
        <v>10</v>
      </c>
      <c r="T89">
        <v>0</v>
      </c>
      <c r="U89">
        <v>0</v>
      </c>
      <c r="V89">
        <v>5</v>
      </c>
      <c r="W89">
        <v>0</v>
      </c>
      <c r="X89">
        <v>30</v>
      </c>
      <c r="Y89">
        <v>0</v>
      </c>
      <c r="Z89">
        <v>5</v>
      </c>
      <c r="AA89">
        <v>5</v>
      </c>
      <c r="AB89">
        <v>20</v>
      </c>
      <c r="AC89">
        <v>0</v>
      </c>
      <c r="AD89">
        <v>0</v>
      </c>
      <c r="AE89">
        <v>5</v>
      </c>
      <c r="AF89">
        <v>0</v>
      </c>
      <c r="AG89">
        <v>0</v>
      </c>
      <c r="AH89">
        <v>15</v>
      </c>
      <c r="AI89">
        <v>0</v>
      </c>
      <c r="AJ89">
        <v>0</v>
      </c>
      <c r="AK89">
        <v>0</v>
      </c>
      <c r="AL89">
        <v>5</v>
      </c>
      <c r="AM89">
        <v>5</v>
      </c>
      <c r="AN89">
        <v>0</v>
      </c>
      <c r="AO89">
        <v>5</v>
      </c>
      <c r="AP89">
        <v>5</v>
      </c>
      <c r="AQ89">
        <v>5</v>
      </c>
      <c r="AR89">
        <v>0</v>
      </c>
      <c r="AS89">
        <v>5</v>
      </c>
      <c r="AT89">
        <v>0</v>
      </c>
      <c r="AU89">
        <v>5</v>
      </c>
      <c r="AV89">
        <v>5</v>
      </c>
      <c r="AW89">
        <v>5</v>
      </c>
      <c r="AX89">
        <v>5</v>
      </c>
      <c r="AY89">
        <v>5</v>
      </c>
      <c r="AZ89">
        <v>5</v>
      </c>
      <c r="BA89">
        <v>5</v>
      </c>
      <c r="BB89">
        <v>0</v>
      </c>
      <c r="BC89">
        <v>0</v>
      </c>
      <c r="BD89">
        <v>20</v>
      </c>
      <c r="BE89">
        <v>0</v>
      </c>
      <c r="BF89">
        <v>15</v>
      </c>
      <c r="BG89">
        <v>20</v>
      </c>
      <c r="BH89">
        <v>10</v>
      </c>
      <c r="BI89">
        <v>0</v>
      </c>
      <c r="BJ89">
        <v>5</v>
      </c>
      <c r="BK89">
        <v>10</v>
      </c>
      <c r="BL89">
        <v>5</v>
      </c>
      <c r="BM89">
        <v>5</v>
      </c>
      <c r="BN89">
        <v>15</v>
      </c>
      <c r="BO89">
        <v>5</v>
      </c>
      <c r="BP89">
        <v>5</v>
      </c>
      <c r="BQ89">
        <v>5</v>
      </c>
      <c r="BR89">
        <v>0</v>
      </c>
      <c r="BS89">
        <v>5</v>
      </c>
      <c r="BT89">
        <v>10</v>
      </c>
      <c r="BU89">
        <v>5</v>
      </c>
      <c r="BV89">
        <v>25</v>
      </c>
      <c r="BW89">
        <v>5</v>
      </c>
      <c r="BX89">
        <v>10</v>
      </c>
      <c r="BY89">
        <v>5</v>
      </c>
      <c r="BZ89">
        <v>0</v>
      </c>
      <c r="CA89">
        <v>10</v>
      </c>
      <c r="CB89">
        <v>5</v>
      </c>
      <c r="CC89">
        <v>20</v>
      </c>
      <c r="CD89">
        <v>30</v>
      </c>
      <c r="CE89">
        <v>0</v>
      </c>
      <c r="CF89">
        <v>20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15</v>
      </c>
      <c r="CQ89">
        <v>0</v>
      </c>
      <c r="CR89">
        <v>0</v>
      </c>
      <c r="CS89">
        <v>10</v>
      </c>
      <c r="CT89">
        <v>10</v>
      </c>
      <c r="CU89">
        <v>0</v>
      </c>
      <c r="CV89">
        <v>0</v>
      </c>
      <c r="CW89">
        <v>0</v>
      </c>
      <c r="CX89">
        <v>5</v>
      </c>
      <c r="CY89">
        <v>5</v>
      </c>
      <c r="CZ89">
        <v>0</v>
      </c>
      <c r="DA89">
        <v>0</v>
      </c>
      <c r="DB89">
        <v>5</v>
      </c>
      <c r="DC89">
        <v>5</v>
      </c>
      <c r="DD89">
        <v>5</v>
      </c>
      <c r="DE89">
        <v>0</v>
      </c>
      <c r="DF89">
        <v>5</v>
      </c>
      <c r="DG89">
        <v>5</v>
      </c>
      <c r="DH89">
        <v>0</v>
      </c>
      <c r="DI89">
        <v>0</v>
      </c>
      <c r="DJ89">
        <v>0</v>
      </c>
      <c r="DK89">
        <v>5</v>
      </c>
      <c r="DL89">
        <v>0</v>
      </c>
      <c r="DM89">
        <v>0</v>
      </c>
      <c r="DN89">
        <v>5</v>
      </c>
      <c r="DO89">
        <v>0</v>
      </c>
      <c r="DP89">
        <v>5</v>
      </c>
      <c r="DQ89">
        <v>0</v>
      </c>
      <c r="DR89">
        <v>15</v>
      </c>
      <c r="DS89">
        <v>0</v>
      </c>
      <c r="DT89">
        <v>0</v>
      </c>
      <c r="DU89">
        <v>5</v>
      </c>
      <c r="DV89">
        <v>0</v>
      </c>
      <c r="DW89">
        <v>0</v>
      </c>
      <c r="DX89">
        <v>0</v>
      </c>
      <c r="DY89">
        <v>5</v>
      </c>
      <c r="DZ89">
        <v>5</v>
      </c>
      <c r="EA89">
        <v>0</v>
      </c>
      <c r="EB89">
        <v>0</v>
      </c>
      <c r="EC89">
        <v>0</v>
      </c>
      <c r="ED89">
        <v>0</v>
      </c>
      <c r="EE89">
        <v>30</v>
      </c>
      <c r="EF89">
        <v>15</v>
      </c>
      <c r="EG89">
        <v>0</v>
      </c>
      <c r="EH89">
        <v>0</v>
      </c>
      <c r="EI89">
        <v>0</v>
      </c>
      <c r="EJ89">
        <v>30</v>
      </c>
      <c r="EK89">
        <v>0</v>
      </c>
      <c r="EL89">
        <v>5</v>
      </c>
      <c r="EM89">
        <v>10</v>
      </c>
      <c r="EN89">
        <v>0</v>
      </c>
      <c r="EO89">
        <v>10</v>
      </c>
      <c r="EP89">
        <v>10</v>
      </c>
      <c r="EQ89">
        <v>30</v>
      </c>
      <c r="ER89">
        <v>0</v>
      </c>
      <c r="ES89">
        <v>20</v>
      </c>
      <c r="ET89">
        <v>10</v>
      </c>
      <c r="EU89">
        <v>5</v>
      </c>
      <c r="EV89">
        <v>0</v>
      </c>
      <c r="EW89">
        <v>5</v>
      </c>
      <c r="EX89">
        <v>15</v>
      </c>
      <c r="EY89">
        <v>0</v>
      </c>
      <c r="EZ89">
        <v>5</v>
      </c>
      <c r="FA89">
        <v>10</v>
      </c>
      <c r="FB89">
        <v>5</v>
      </c>
      <c r="FC89">
        <v>0</v>
      </c>
    </row>
    <row r="90" spans="1:159" x14ac:dyDescent="0.2">
      <c r="A90">
        <v>7690607</v>
      </c>
      <c r="B90">
        <v>2016</v>
      </c>
      <c r="C90" t="s">
        <v>214</v>
      </c>
      <c r="D90" t="s">
        <v>712</v>
      </c>
      <c r="E90" t="s">
        <v>711</v>
      </c>
      <c r="F90" t="s">
        <v>705</v>
      </c>
      <c r="G90" t="s">
        <v>701</v>
      </c>
      <c r="H90">
        <v>490</v>
      </c>
      <c r="I90">
        <v>645</v>
      </c>
      <c r="J90">
        <v>340</v>
      </c>
      <c r="K90">
        <v>325</v>
      </c>
      <c r="L90">
        <v>230</v>
      </c>
      <c r="M90">
        <v>85</v>
      </c>
      <c r="N90">
        <v>70</v>
      </c>
      <c r="O90">
        <v>225</v>
      </c>
      <c r="P90">
        <v>160</v>
      </c>
      <c r="Q90">
        <v>170</v>
      </c>
      <c r="R90">
        <v>265</v>
      </c>
      <c r="S90">
        <v>1025</v>
      </c>
      <c r="T90">
        <v>200</v>
      </c>
      <c r="U90">
        <v>160</v>
      </c>
      <c r="V90">
        <v>225</v>
      </c>
      <c r="W90">
        <v>155</v>
      </c>
      <c r="X90">
        <v>230</v>
      </c>
      <c r="Y90">
        <v>60</v>
      </c>
      <c r="Z90">
        <v>225</v>
      </c>
      <c r="AA90">
        <v>335</v>
      </c>
      <c r="AB90">
        <v>655</v>
      </c>
      <c r="AC90">
        <v>20</v>
      </c>
      <c r="AD90">
        <v>370</v>
      </c>
      <c r="AE90">
        <v>200</v>
      </c>
      <c r="AF90">
        <v>15</v>
      </c>
      <c r="AG90">
        <v>120</v>
      </c>
      <c r="AH90">
        <v>275</v>
      </c>
      <c r="AI90">
        <v>10</v>
      </c>
      <c r="AJ90">
        <v>125</v>
      </c>
      <c r="AK90">
        <v>130</v>
      </c>
      <c r="AL90">
        <v>175</v>
      </c>
      <c r="AM90">
        <v>80</v>
      </c>
      <c r="AN90">
        <v>235</v>
      </c>
      <c r="AO90">
        <v>145</v>
      </c>
      <c r="AP90">
        <v>105</v>
      </c>
      <c r="AQ90">
        <v>185</v>
      </c>
      <c r="AR90">
        <v>10</v>
      </c>
      <c r="AS90">
        <v>150</v>
      </c>
      <c r="AT90">
        <v>185</v>
      </c>
      <c r="AU90">
        <v>280</v>
      </c>
      <c r="AV90">
        <v>215</v>
      </c>
      <c r="AW90">
        <v>260</v>
      </c>
      <c r="AX90">
        <v>255</v>
      </c>
      <c r="AY90">
        <v>75</v>
      </c>
      <c r="AZ90">
        <v>60</v>
      </c>
      <c r="BA90">
        <v>795</v>
      </c>
      <c r="BB90">
        <v>130</v>
      </c>
      <c r="BC90">
        <v>265</v>
      </c>
      <c r="BD90">
        <v>320</v>
      </c>
      <c r="BE90">
        <v>110</v>
      </c>
      <c r="BF90">
        <v>580</v>
      </c>
      <c r="BG90">
        <v>400</v>
      </c>
      <c r="BH90">
        <v>90</v>
      </c>
      <c r="BI90">
        <v>150</v>
      </c>
      <c r="BJ90">
        <v>480</v>
      </c>
      <c r="BK90">
        <v>105</v>
      </c>
      <c r="BL90">
        <v>45</v>
      </c>
      <c r="BM90">
        <v>335</v>
      </c>
      <c r="BN90">
        <v>610</v>
      </c>
      <c r="BO90">
        <v>295</v>
      </c>
      <c r="BP90">
        <v>105</v>
      </c>
      <c r="BQ90">
        <v>55</v>
      </c>
      <c r="BR90">
        <v>60</v>
      </c>
      <c r="BS90">
        <v>90</v>
      </c>
      <c r="BT90">
        <v>100</v>
      </c>
      <c r="BU90">
        <v>1100</v>
      </c>
      <c r="BV90">
        <v>575</v>
      </c>
      <c r="BW90">
        <v>115</v>
      </c>
      <c r="BX90">
        <v>165</v>
      </c>
      <c r="BY90">
        <v>220</v>
      </c>
      <c r="BZ90">
        <v>40</v>
      </c>
      <c r="CA90">
        <v>890</v>
      </c>
      <c r="CB90">
        <v>295</v>
      </c>
      <c r="CC90">
        <v>540</v>
      </c>
      <c r="CD90">
        <v>735</v>
      </c>
      <c r="CE90">
        <v>125</v>
      </c>
      <c r="CF90">
        <v>720</v>
      </c>
      <c r="CG90">
        <v>15</v>
      </c>
      <c r="CH90">
        <v>70</v>
      </c>
      <c r="CI90">
        <v>270</v>
      </c>
      <c r="CJ90">
        <v>165</v>
      </c>
      <c r="CK90">
        <v>240</v>
      </c>
      <c r="CL90">
        <v>130</v>
      </c>
      <c r="CM90">
        <v>45</v>
      </c>
      <c r="CN90">
        <v>5</v>
      </c>
      <c r="CO90">
        <v>55</v>
      </c>
      <c r="CP90">
        <v>1005</v>
      </c>
      <c r="CQ90">
        <v>35</v>
      </c>
      <c r="CR90">
        <v>45</v>
      </c>
      <c r="CS90">
        <v>180</v>
      </c>
      <c r="CT90">
        <v>30</v>
      </c>
      <c r="CU90">
        <v>120</v>
      </c>
      <c r="CV90">
        <v>150</v>
      </c>
      <c r="CW90">
        <v>35</v>
      </c>
      <c r="CX90">
        <v>170</v>
      </c>
      <c r="CY90">
        <v>275</v>
      </c>
      <c r="CZ90">
        <v>20</v>
      </c>
      <c r="DA90">
        <v>25</v>
      </c>
      <c r="DB90">
        <v>65</v>
      </c>
      <c r="DC90">
        <v>345</v>
      </c>
      <c r="DD90">
        <v>45</v>
      </c>
      <c r="DE90">
        <v>90</v>
      </c>
      <c r="DF90">
        <v>165</v>
      </c>
      <c r="DG90">
        <v>65</v>
      </c>
      <c r="DH90">
        <v>120</v>
      </c>
      <c r="DI90">
        <v>15</v>
      </c>
      <c r="DJ90">
        <v>65</v>
      </c>
      <c r="DK90">
        <v>255</v>
      </c>
      <c r="DL90">
        <v>175</v>
      </c>
      <c r="DM90">
        <v>310</v>
      </c>
      <c r="DN90">
        <v>300</v>
      </c>
      <c r="DO90">
        <v>55</v>
      </c>
      <c r="DP90">
        <v>235</v>
      </c>
      <c r="DQ90">
        <v>30</v>
      </c>
      <c r="DR90">
        <v>220</v>
      </c>
      <c r="DS90">
        <v>75</v>
      </c>
      <c r="DT90">
        <v>155</v>
      </c>
      <c r="DU90">
        <v>275</v>
      </c>
      <c r="DV90">
        <v>50</v>
      </c>
      <c r="DW90">
        <v>55</v>
      </c>
      <c r="DX90">
        <v>50</v>
      </c>
      <c r="DY90">
        <v>145</v>
      </c>
      <c r="DZ90">
        <v>245</v>
      </c>
      <c r="EA90">
        <v>245</v>
      </c>
      <c r="EB90">
        <v>55</v>
      </c>
      <c r="EC90">
        <v>105</v>
      </c>
      <c r="ED90">
        <v>325</v>
      </c>
      <c r="EE90">
        <v>965</v>
      </c>
      <c r="EF90">
        <v>600</v>
      </c>
      <c r="EG90">
        <v>75</v>
      </c>
      <c r="EH90">
        <v>235</v>
      </c>
      <c r="EI90">
        <v>85</v>
      </c>
      <c r="EJ90">
        <v>735</v>
      </c>
      <c r="EK90">
        <v>285</v>
      </c>
      <c r="EL90">
        <v>250</v>
      </c>
      <c r="EM90">
        <v>180</v>
      </c>
      <c r="EN90">
        <v>370</v>
      </c>
      <c r="EO90">
        <v>180</v>
      </c>
      <c r="EP90">
        <v>125</v>
      </c>
      <c r="EQ90">
        <v>830</v>
      </c>
      <c r="ER90">
        <v>105</v>
      </c>
      <c r="ES90">
        <v>200</v>
      </c>
      <c r="ET90">
        <v>1170</v>
      </c>
      <c r="EU90">
        <v>35</v>
      </c>
      <c r="EV90">
        <v>0</v>
      </c>
      <c r="EW90">
        <v>115</v>
      </c>
      <c r="EX90">
        <v>145</v>
      </c>
      <c r="EY90">
        <v>180</v>
      </c>
      <c r="EZ90">
        <v>165</v>
      </c>
      <c r="FA90">
        <v>535</v>
      </c>
      <c r="FB90">
        <v>220</v>
      </c>
      <c r="FC90">
        <v>150</v>
      </c>
    </row>
    <row r="91" spans="1:159" x14ac:dyDescent="0.2">
      <c r="A91">
        <v>7690707</v>
      </c>
      <c r="B91">
        <v>2016</v>
      </c>
      <c r="C91" t="s">
        <v>214</v>
      </c>
      <c r="D91" t="s">
        <v>712</v>
      </c>
      <c r="E91" t="s">
        <v>711</v>
      </c>
      <c r="F91" t="s">
        <v>705</v>
      </c>
      <c r="G91" t="s">
        <v>701</v>
      </c>
      <c r="H91">
        <v>115</v>
      </c>
      <c r="I91">
        <v>130</v>
      </c>
      <c r="J91">
        <v>60</v>
      </c>
      <c r="K91">
        <v>95</v>
      </c>
      <c r="L91">
        <v>50</v>
      </c>
      <c r="M91">
        <v>150</v>
      </c>
      <c r="N91">
        <v>80</v>
      </c>
      <c r="O91">
        <v>35</v>
      </c>
      <c r="P91">
        <v>40</v>
      </c>
      <c r="Q91">
        <v>20</v>
      </c>
      <c r="R91">
        <v>30</v>
      </c>
      <c r="S91">
        <v>200</v>
      </c>
      <c r="T91">
        <v>45</v>
      </c>
      <c r="U91">
        <v>65</v>
      </c>
      <c r="V91">
        <v>110</v>
      </c>
      <c r="W91">
        <v>70</v>
      </c>
      <c r="X91">
        <v>180</v>
      </c>
      <c r="Y91">
        <v>130</v>
      </c>
      <c r="Z91">
        <v>55</v>
      </c>
      <c r="AA91">
        <v>80</v>
      </c>
      <c r="AB91">
        <v>160</v>
      </c>
      <c r="AC91">
        <v>90</v>
      </c>
      <c r="AD91">
        <v>125</v>
      </c>
      <c r="AE91">
        <v>60</v>
      </c>
      <c r="AF91">
        <v>40</v>
      </c>
      <c r="AG91">
        <v>25</v>
      </c>
      <c r="AH91">
        <v>155</v>
      </c>
      <c r="AI91">
        <v>45</v>
      </c>
      <c r="AJ91">
        <v>75</v>
      </c>
      <c r="AK91">
        <v>40</v>
      </c>
      <c r="AL91">
        <v>140</v>
      </c>
      <c r="AM91">
        <v>30</v>
      </c>
      <c r="AN91">
        <v>65</v>
      </c>
      <c r="AO91">
        <v>80</v>
      </c>
      <c r="AP91">
        <v>65</v>
      </c>
      <c r="AQ91">
        <v>40</v>
      </c>
      <c r="AR91">
        <v>45</v>
      </c>
      <c r="AS91">
        <v>75</v>
      </c>
      <c r="AT91">
        <v>65</v>
      </c>
      <c r="AU91">
        <v>190</v>
      </c>
      <c r="AV91">
        <v>70</v>
      </c>
      <c r="AW91">
        <v>55</v>
      </c>
      <c r="AX91">
        <v>100</v>
      </c>
      <c r="AY91">
        <v>35</v>
      </c>
      <c r="AZ91">
        <v>40</v>
      </c>
      <c r="BA91">
        <v>360</v>
      </c>
      <c r="BB91">
        <v>45</v>
      </c>
      <c r="BC91">
        <v>50</v>
      </c>
      <c r="BD91">
        <v>105</v>
      </c>
      <c r="BE91">
        <v>60</v>
      </c>
      <c r="BF91">
        <v>125</v>
      </c>
      <c r="BG91">
        <v>255</v>
      </c>
      <c r="BH91">
        <v>55</v>
      </c>
      <c r="BI91">
        <v>110</v>
      </c>
      <c r="BJ91">
        <v>75</v>
      </c>
      <c r="BK91">
        <v>55</v>
      </c>
      <c r="BL91">
        <v>75</v>
      </c>
      <c r="BM91">
        <v>60</v>
      </c>
      <c r="BN91">
        <v>180</v>
      </c>
      <c r="BO91">
        <v>110</v>
      </c>
      <c r="BP91">
        <v>55</v>
      </c>
      <c r="BQ91">
        <v>120</v>
      </c>
      <c r="BR91">
        <v>75</v>
      </c>
      <c r="BS91">
        <v>35</v>
      </c>
      <c r="BT91">
        <v>200</v>
      </c>
      <c r="BU91">
        <v>160</v>
      </c>
      <c r="BV91">
        <v>215</v>
      </c>
      <c r="BW91">
        <v>90</v>
      </c>
      <c r="BX91">
        <v>130</v>
      </c>
      <c r="BY91">
        <v>125</v>
      </c>
      <c r="BZ91">
        <v>0</v>
      </c>
      <c r="CA91">
        <v>170</v>
      </c>
      <c r="CB91">
        <v>85</v>
      </c>
      <c r="CC91">
        <v>265</v>
      </c>
      <c r="CD91">
        <v>265</v>
      </c>
      <c r="CE91">
        <v>155</v>
      </c>
      <c r="CF91">
        <v>160</v>
      </c>
      <c r="CG91">
        <v>30</v>
      </c>
      <c r="CH91">
        <v>75</v>
      </c>
      <c r="CI91">
        <v>30</v>
      </c>
      <c r="CJ91">
        <v>30</v>
      </c>
      <c r="CK91">
        <v>35</v>
      </c>
      <c r="CL91">
        <v>30</v>
      </c>
      <c r="CM91">
        <v>25</v>
      </c>
      <c r="CN91">
        <v>25</v>
      </c>
      <c r="CO91">
        <v>30</v>
      </c>
      <c r="CP91">
        <v>400</v>
      </c>
      <c r="CQ91">
        <v>75</v>
      </c>
      <c r="CR91">
        <v>25</v>
      </c>
      <c r="CS91">
        <v>125</v>
      </c>
      <c r="CT91">
        <v>15</v>
      </c>
      <c r="CU91">
        <v>30</v>
      </c>
      <c r="CV91">
        <v>40</v>
      </c>
      <c r="CW91">
        <v>45</v>
      </c>
      <c r="CX91">
        <v>60</v>
      </c>
      <c r="CY91">
        <v>35</v>
      </c>
      <c r="CZ91">
        <v>15</v>
      </c>
      <c r="DA91">
        <v>50</v>
      </c>
      <c r="DB91">
        <v>45</v>
      </c>
      <c r="DC91">
        <v>55</v>
      </c>
      <c r="DD91">
        <v>65</v>
      </c>
      <c r="DE91">
        <v>40</v>
      </c>
      <c r="DF91">
        <v>55</v>
      </c>
      <c r="DG91">
        <v>95</v>
      </c>
      <c r="DH91">
        <v>50</v>
      </c>
      <c r="DI91">
        <v>0</v>
      </c>
      <c r="DJ91">
        <v>30</v>
      </c>
      <c r="DK91">
        <v>100</v>
      </c>
      <c r="DL91">
        <v>40</v>
      </c>
      <c r="DM91">
        <v>30</v>
      </c>
      <c r="DN91">
        <v>65</v>
      </c>
      <c r="DO91">
        <v>105</v>
      </c>
      <c r="DP91">
        <v>65</v>
      </c>
      <c r="DQ91">
        <v>35</v>
      </c>
      <c r="DR91">
        <v>45</v>
      </c>
      <c r="DS91">
        <v>50</v>
      </c>
      <c r="DT91">
        <v>55</v>
      </c>
      <c r="DU91">
        <v>50</v>
      </c>
      <c r="DV91">
        <v>50</v>
      </c>
      <c r="DW91">
        <v>35</v>
      </c>
      <c r="DX91">
        <v>40</v>
      </c>
      <c r="DY91">
        <v>65</v>
      </c>
      <c r="DZ91">
        <v>35</v>
      </c>
      <c r="EA91">
        <v>70</v>
      </c>
      <c r="EB91">
        <v>90</v>
      </c>
      <c r="EC91">
        <v>80</v>
      </c>
      <c r="ED91">
        <v>45</v>
      </c>
      <c r="EE91">
        <v>775</v>
      </c>
      <c r="EF91">
        <v>110</v>
      </c>
      <c r="EG91">
        <v>60</v>
      </c>
      <c r="EH91">
        <v>40</v>
      </c>
      <c r="EI91">
        <v>10</v>
      </c>
      <c r="EJ91">
        <v>205</v>
      </c>
      <c r="EK91">
        <v>75</v>
      </c>
      <c r="EL91">
        <v>75</v>
      </c>
      <c r="EM91">
        <v>145</v>
      </c>
      <c r="EN91">
        <v>90</v>
      </c>
      <c r="EO91">
        <v>75</v>
      </c>
      <c r="EP91">
        <v>65</v>
      </c>
      <c r="EQ91">
        <v>320</v>
      </c>
      <c r="ER91">
        <v>35</v>
      </c>
      <c r="ES91">
        <v>125</v>
      </c>
      <c r="ET91">
        <v>130</v>
      </c>
      <c r="EU91">
        <v>135</v>
      </c>
      <c r="EV91">
        <v>0</v>
      </c>
      <c r="EW91">
        <v>45</v>
      </c>
      <c r="EX91">
        <v>35</v>
      </c>
      <c r="EY91">
        <v>70</v>
      </c>
      <c r="EZ91">
        <v>120</v>
      </c>
      <c r="FA91">
        <v>250</v>
      </c>
      <c r="FB91">
        <v>70</v>
      </c>
      <c r="FC91">
        <v>45</v>
      </c>
    </row>
    <row r="92" spans="1:159" x14ac:dyDescent="0.2">
      <c r="A92">
        <v>7690807</v>
      </c>
      <c r="B92">
        <v>2016</v>
      </c>
      <c r="C92" t="s">
        <v>214</v>
      </c>
      <c r="D92" t="s">
        <v>712</v>
      </c>
      <c r="E92" t="s">
        <v>711</v>
      </c>
      <c r="F92" t="s">
        <v>705</v>
      </c>
      <c r="G92" t="s">
        <v>701</v>
      </c>
      <c r="H92">
        <v>295</v>
      </c>
      <c r="I92">
        <v>315</v>
      </c>
      <c r="J92">
        <v>245</v>
      </c>
      <c r="K92">
        <v>185</v>
      </c>
      <c r="L92">
        <v>220</v>
      </c>
      <c r="M92">
        <v>45</v>
      </c>
      <c r="N92">
        <v>130</v>
      </c>
      <c r="O92">
        <v>45</v>
      </c>
      <c r="P92">
        <v>140</v>
      </c>
      <c r="Q92">
        <v>155</v>
      </c>
      <c r="R92">
        <v>90</v>
      </c>
      <c r="S92">
        <v>180</v>
      </c>
      <c r="T92">
        <v>70</v>
      </c>
      <c r="U92">
        <v>95</v>
      </c>
      <c r="V92">
        <v>195</v>
      </c>
      <c r="W92">
        <v>160</v>
      </c>
      <c r="X92">
        <v>435</v>
      </c>
      <c r="Y92">
        <v>15</v>
      </c>
      <c r="Z92">
        <v>50</v>
      </c>
      <c r="AA92">
        <v>695</v>
      </c>
      <c r="AB92">
        <v>180</v>
      </c>
      <c r="AC92">
        <v>110</v>
      </c>
      <c r="AD92">
        <v>125</v>
      </c>
      <c r="AE92">
        <v>120</v>
      </c>
      <c r="AF92">
        <v>35</v>
      </c>
      <c r="AG92">
        <v>70</v>
      </c>
      <c r="AH92">
        <v>185</v>
      </c>
      <c r="AI92">
        <v>70</v>
      </c>
      <c r="AJ92">
        <v>150</v>
      </c>
      <c r="AK92">
        <v>150</v>
      </c>
      <c r="AL92">
        <v>400</v>
      </c>
      <c r="AM92">
        <v>135</v>
      </c>
      <c r="AN92">
        <v>80</v>
      </c>
      <c r="AO92">
        <v>165</v>
      </c>
      <c r="AP92">
        <v>110</v>
      </c>
      <c r="AQ92">
        <v>80</v>
      </c>
      <c r="AR92">
        <v>175</v>
      </c>
      <c r="AS92">
        <v>435</v>
      </c>
      <c r="AT92">
        <v>80</v>
      </c>
      <c r="AU92">
        <v>260</v>
      </c>
      <c r="AV92">
        <v>200</v>
      </c>
      <c r="AW92">
        <v>60</v>
      </c>
      <c r="AX92">
        <v>210</v>
      </c>
      <c r="AY92">
        <v>50</v>
      </c>
      <c r="AZ92">
        <v>210</v>
      </c>
      <c r="BA92">
        <v>490</v>
      </c>
      <c r="BB92">
        <v>50</v>
      </c>
      <c r="BC92">
        <v>110</v>
      </c>
      <c r="BD92">
        <v>340</v>
      </c>
      <c r="BE92">
        <v>165</v>
      </c>
      <c r="BF92">
        <v>150</v>
      </c>
      <c r="BG92">
        <v>305</v>
      </c>
      <c r="BH92">
        <v>200</v>
      </c>
      <c r="BI92">
        <v>95</v>
      </c>
      <c r="BJ92">
        <v>35</v>
      </c>
      <c r="BK92">
        <v>90</v>
      </c>
      <c r="BL92">
        <v>130</v>
      </c>
      <c r="BM92">
        <v>135</v>
      </c>
      <c r="BN92">
        <v>375</v>
      </c>
      <c r="BO92">
        <v>325</v>
      </c>
      <c r="BP92">
        <v>95</v>
      </c>
      <c r="BQ92">
        <v>235</v>
      </c>
      <c r="BR92">
        <v>80</v>
      </c>
      <c r="BS92">
        <v>65</v>
      </c>
      <c r="BT92">
        <v>210</v>
      </c>
      <c r="BU92">
        <v>85</v>
      </c>
      <c r="BV92">
        <v>145</v>
      </c>
      <c r="BW92">
        <v>130</v>
      </c>
      <c r="BX92">
        <v>455</v>
      </c>
      <c r="BY92">
        <v>350</v>
      </c>
      <c r="BZ92">
        <v>15</v>
      </c>
      <c r="CA92">
        <v>170</v>
      </c>
      <c r="CB92">
        <v>200</v>
      </c>
      <c r="CC92">
        <v>425</v>
      </c>
      <c r="CD92">
        <v>460</v>
      </c>
      <c r="CE92">
        <v>145</v>
      </c>
      <c r="CF92">
        <v>250</v>
      </c>
      <c r="CG92">
        <v>115</v>
      </c>
      <c r="CH92">
        <v>125</v>
      </c>
      <c r="CI92">
        <v>50</v>
      </c>
      <c r="CJ92">
        <v>10</v>
      </c>
      <c r="CK92">
        <v>20</v>
      </c>
      <c r="CL92">
        <v>35</v>
      </c>
      <c r="CM92">
        <v>40</v>
      </c>
      <c r="CN92">
        <v>40</v>
      </c>
      <c r="CO92">
        <v>15</v>
      </c>
      <c r="CP92">
        <v>325</v>
      </c>
      <c r="CQ92">
        <v>45</v>
      </c>
      <c r="CR92">
        <v>30</v>
      </c>
      <c r="CS92">
        <v>205</v>
      </c>
      <c r="CT92">
        <v>40</v>
      </c>
      <c r="CU92">
        <v>115</v>
      </c>
      <c r="CV92">
        <v>70</v>
      </c>
      <c r="CW92">
        <v>215</v>
      </c>
      <c r="CX92">
        <v>80</v>
      </c>
      <c r="CY92">
        <v>245</v>
      </c>
      <c r="CZ92">
        <v>130</v>
      </c>
      <c r="DA92">
        <v>180</v>
      </c>
      <c r="DB92">
        <v>100</v>
      </c>
      <c r="DC92">
        <v>130</v>
      </c>
      <c r="DD92">
        <v>150</v>
      </c>
      <c r="DE92">
        <v>50</v>
      </c>
      <c r="DF92">
        <v>55</v>
      </c>
      <c r="DG92">
        <v>155</v>
      </c>
      <c r="DH92">
        <v>185</v>
      </c>
      <c r="DI92">
        <v>10</v>
      </c>
      <c r="DJ92">
        <v>55</v>
      </c>
      <c r="DK92">
        <v>170</v>
      </c>
      <c r="DL92">
        <v>45</v>
      </c>
      <c r="DM92">
        <v>15</v>
      </c>
      <c r="DN92">
        <v>60</v>
      </c>
      <c r="DO92">
        <v>180</v>
      </c>
      <c r="DP92">
        <v>95</v>
      </c>
      <c r="DQ92">
        <v>45</v>
      </c>
      <c r="DR92">
        <v>60</v>
      </c>
      <c r="DS92">
        <v>20</v>
      </c>
      <c r="DT92">
        <v>15</v>
      </c>
      <c r="DU92">
        <v>35</v>
      </c>
      <c r="DV92">
        <v>90</v>
      </c>
      <c r="DW92">
        <v>85</v>
      </c>
      <c r="DX92">
        <v>45</v>
      </c>
      <c r="DY92">
        <v>105</v>
      </c>
      <c r="DZ92">
        <v>50</v>
      </c>
      <c r="EA92">
        <v>30</v>
      </c>
      <c r="EB92">
        <v>50</v>
      </c>
      <c r="EC92">
        <v>230</v>
      </c>
      <c r="ED92">
        <v>80</v>
      </c>
      <c r="EE92">
        <v>335</v>
      </c>
      <c r="EF92">
        <v>160</v>
      </c>
      <c r="EG92">
        <v>40</v>
      </c>
      <c r="EH92">
        <v>80</v>
      </c>
      <c r="EI92">
        <v>30</v>
      </c>
      <c r="EJ92">
        <v>260</v>
      </c>
      <c r="EK92">
        <v>30</v>
      </c>
      <c r="EL92">
        <v>110</v>
      </c>
      <c r="EM92">
        <v>590</v>
      </c>
      <c r="EN92">
        <v>95</v>
      </c>
      <c r="EO92">
        <v>270</v>
      </c>
      <c r="EP92">
        <v>45</v>
      </c>
      <c r="EQ92">
        <v>270</v>
      </c>
      <c r="ER92">
        <v>65</v>
      </c>
      <c r="ES92">
        <v>90</v>
      </c>
      <c r="ET92">
        <v>35</v>
      </c>
      <c r="EU92">
        <v>245</v>
      </c>
      <c r="EV92">
        <v>5</v>
      </c>
      <c r="EW92">
        <v>165</v>
      </c>
      <c r="EX92">
        <v>70</v>
      </c>
      <c r="EY92">
        <v>110</v>
      </c>
      <c r="EZ92">
        <v>150</v>
      </c>
      <c r="FA92">
        <v>375</v>
      </c>
      <c r="FB92">
        <v>100</v>
      </c>
      <c r="FC92">
        <v>105</v>
      </c>
    </row>
    <row r="93" spans="1:159" x14ac:dyDescent="0.2">
      <c r="A93">
        <v>7690907</v>
      </c>
      <c r="B93">
        <v>2016</v>
      </c>
      <c r="C93" t="s">
        <v>214</v>
      </c>
      <c r="D93" t="s">
        <v>712</v>
      </c>
      <c r="E93" t="s">
        <v>711</v>
      </c>
      <c r="F93" t="s">
        <v>705</v>
      </c>
      <c r="G93" t="s">
        <v>701</v>
      </c>
      <c r="H93">
        <v>5</v>
      </c>
      <c r="I93">
        <v>0</v>
      </c>
      <c r="J93">
        <v>5</v>
      </c>
      <c r="K93">
        <v>5</v>
      </c>
      <c r="L93">
        <v>5</v>
      </c>
      <c r="M93">
        <v>0</v>
      </c>
      <c r="N93">
        <v>0</v>
      </c>
      <c r="O93">
        <v>5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5</v>
      </c>
      <c r="Y93">
        <v>0</v>
      </c>
      <c r="Z93">
        <v>0</v>
      </c>
      <c r="AA93">
        <v>0</v>
      </c>
      <c r="AB93">
        <v>0</v>
      </c>
      <c r="AC93">
        <v>0</v>
      </c>
      <c r="AD93">
        <v>5</v>
      </c>
      <c r="AE93">
        <v>0</v>
      </c>
      <c r="AF93">
        <v>0</v>
      </c>
      <c r="AG93">
        <v>0</v>
      </c>
      <c r="AH93">
        <v>5</v>
      </c>
      <c r="AI93">
        <v>0</v>
      </c>
      <c r="AJ93">
        <v>5</v>
      </c>
      <c r="AK93">
        <v>0</v>
      </c>
      <c r="AL93">
        <v>5</v>
      </c>
      <c r="AM93">
        <v>0</v>
      </c>
      <c r="AN93">
        <v>0</v>
      </c>
      <c r="AO93">
        <v>0</v>
      </c>
      <c r="AP93">
        <v>5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5</v>
      </c>
      <c r="AW93">
        <v>0</v>
      </c>
      <c r="AX93">
        <v>5</v>
      </c>
      <c r="AY93">
        <v>0</v>
      </c>
      <c r="AZ93">
        <v>0</v>
      </c>
      <c r="BA93">
        <v>15</v>
      </c>
      <c r="BB93">
        <v>0</v>
      </c>
      <c r="BC93">
        <v>0</v>
      </c>
      <c r="BD93">
        <v>5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5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15</v>
      </c>
      <c r="BZ93">
        <v>0</v>
      </c>
      <c r="CA93">
        <v>5</v>
      </c>
      <c r="CB93">
        <v>10</v>
      </c>
      <c r="CC93">
        <v>0</v>
      </c>
      <c r="CD93">
        <v>15</v>
      </c>
      <c r="CE93">
        <v>5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5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5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5</v>
      </c>
      <c r="DL93">
        <v>0</v>
      </c>
      <c r="DM93">
        <v>0</v>
      </c>
      <c r="DN93">
        <v>0</v>
      </c>
      <c r="DO93">
        <v>0</v>
      </c>
      <c r="DP93">
        <v>5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5</v>
      </c>
      <c r="EA93">
        <v>0</v>
      </c>
      <c r="EB93">
        <v>5</v>
      </c>
      <c r="EC93">
        <v>0</v>
      </c>
      <c r="ED93">
        <v>0</v>
      </c>
      <c r="EE93">
        <v>10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10</v>
      </c>
      <c r="EM93">
        <v>10</v>
      </c>
      <c r="EN93">
        <v>0</v>
      </c>
      <c r="EO93">
        <v>5</v>
      </c>
      <c r="EP93">
        <v>0</v>
      </c>
      <c r="EQ93">
        <v>0</v>
      </c>
      <c r="ER93">
        <v>0</v>
      </c>
      <c r="ES93">
        <v>10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A93">
        <v>5</v>
      </c>
      <c r="FB93">
        <v>5</v>
      </c>
      <c r="FC93">
        <v>0</v>
      </c>
    </row>
    <row r="94" spans="1:159" x14ac:dyDescent="0.2">
      <c r="A94">
        <v>7691007</v>
      </c>
      <c r="B94">
        <v>2016</v>
      </c>
      <c r="C94" t="s">
        <v>214</v>
      </c>
      <c r="D94" t="s">
        <v>712</v>
      </c>
      <c r="E94" t="s">
        <v>711</v>
      </c>
      <c r="F94" t="s">
        <v>705</v>
      </c>
      <c r="G94" t="s">
        <v>701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5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5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</row>
    <row r="95" spans="1:159" x14ac:dyDescent="0.2">
      <c r="A95">
        <v>7691107</v>
      </c>
      <c r="B95">
        <v>2016</v>
      </c>
      <c r="C95" t="s">
        <v>214</v>
      </c>
      <c r="D95" t="s">
        <v>712</v>
      </c>
      <c r="E95" t="s">
        <v>711</v>
      </c>
      <c r="F95" t="s">
        <v>705</v>
      </c>
      <c r="G95" t="s">
        <v>701</v>
      </c>
      <c r="H95">
        <v>55</v>
      </c>
      <c r="I95">
        <v>0</v>
      </c>
      <c r="J95">
        <v>20</v>
      </c>
      <c r="K95">
        <v>140</v>
      </c>
      <c r="L95">
        <v>5</v>
      </c>
      <c r="M95">
        <v>0</v>
      </c>
      <c r="N95">
        <v>5</v>
      </c>
      <c r="O95">
        <v>35</v>
      </c>
      <c r="P95">
        <v>0</v>
      </c>
      <c r="Q95">
        <v>0</v>
      </c>
      <c r="R95">
        <v>10</v>
      </c>
      <c r="S95">
        <v>30</v>
      </c>
      <c r="T95">
        <v>10</v>
      </c>
      <c r="U95">
        <v>25</v>
      </c>
      <c r="V95">
        <v>85</v>
      </c>
      <c r="W95">
        <v>10</v>
      </c>
      <c r="X95">
        <v>35</v>
      </c>
      <c r="Y95">
        <v>0</v>
      </c>
      <c r="Z95">
        <v>40</v>
      </c>
      <c r="AA95">
        <v>25</v>
      </c>
      <c r="AB95">
        <v>50</v>
      </c>
      <c r="AC95">
        <v>5</v>
      </c>
      <c r="AD95">
        <v>0</v>
      </c>
      <c r="AE95">
        <v>5</v>
      </c>
      <c r="AF95">
        <v>20</v>
      </c>
      <c r="AG95">
        <v>0</v>
      </c>
      <c r="AH95">
        <v>75</v>
      </c>
      <c r="AI95">
        <v>25</v>
      </c>
      <c r="AJ95">
        <v>65</v>
      </c>
      <c r="AK95">
        <v>55</v>
      </c>
      <c r="AL95">
        <v>20</v>
      </c>
      <c r="AM95">
        <v>0</v>
      </c>
      <c r="AN95">
        <v>5</v>
      </c>
      <c r="AO95">
        <v>15</v>
      </c>
      <c r="AP95">
        <v>30</v>
      </c>
      <c r="AQ95">
        <v>10</v>
      </c>
      <c r="AR95">
        <v>15</v>
      </c>
      <c r="AS95">
        <v>5</v>
      </c>
      <c r="AT95">
        <v>10</v>
      </c>
      <c r="AU95">
        <v>10</v>
      </c>
      <c r="AV95">
        <v>30</v>
      </c>
      <c r="AW95">
        <v>5</v>
      </c>
      <c r="AX95">
        <v>15</v>
      </c>
      <c r="AY95">
        <v>20</v>
      </c>
      <c r="AZ95">
        <v>10</v>
      </c>
      <c r="BA95">
        <v>30</v>
      </c>
      <c r="BB95">
        <v>15</v>
      </c>
      <c r="BC95">
        <v>0</v>
      </c>
      <c r="BD95">
        <v>30</v>
      </c>
      <c r="BE95">
        <v>105</v>
      </c>
      <c r="BF95">
        <v>40</v>
      </c>
      <c r="BG95">
        <v>170</v>
      </c>
      <c r="BH95">
        <v>25</v>
      </c>
      <c r="BI95">
        <v>70</v>
      </c>
      <c r="BJ95">
        <v>10</v>
      </c>
      <c r="BK95">
        <v>20</v>
      </c>
      <c r="BL95">
        <v>5</v>
      </c>
      <c r="BM95">
        <v>80</v>
      </c>
      <c r="BN95">
        <v>40</v>
      </c>
      <c r="BO95">
        <v>40</v>
      </c>
      <c r="BP95">
        <v>5</v>
      </c>
      <c r="BQ95">
        <v>25</v>
      </c>
      <c r="BR95">
        <v>10</v>
      </c>
      <c r="BS95">
        <v>5</v>
      </c>
      <c r="BT95">
        <v>45</v>
      </c>
      <c r="BU95">
        <v>110</v>
      </c>
      <c r="BV95">
        <v>115</v>
      </c>
      <c r="BW95">
        <v>20</v>
      </c>
      <c r="BX95">
        <v>30</v>
      </c>
      <c r="BY95">
        <v>85</v>
      </c>
      <c r="BZ95">
        <v>5</v>
      </c>
      <c r="CA95">
        <v>40</v>
      </c>
      <c r="CB95">
        <v>195</v>
      </c>
      <c r="CC95">
        <v>60</v>
      </c>
      <c r="CD95">
        <v>90</v>
      </c>
      <c r="CE95">
        <v>15</v>
      </c>
      <c r="CF95">
        <v>30</v>
      </c>
      <c r="CG95">
        <v>35</v>
      </c>
      <c r="CH95">
        <v>30</v>
      </c>
      <c r="CI95">
        <v>5</v>
      </c>
      <c r="CJ95">
        <v>0</v>
      </c>
      <c r="CK95">
        <v>0</v>
      </c>
      <c r="CL95">
        <v>0</v>
      </c>
      <c r="CM95">
        <v>5</v>
      </c>
      <c r="CN95">
        <v>20</v>
      </c>
      <c r="CO95">
        <v>0</v>
      </c>
      <c r="CP95">
        <v>10</v>
      </c>
      <c r="CQ95">
        <v>0</v>
      </c>
      <c r="CR95">
        <v>0</v>
      </c>
      <c r="CS95">
        <v>340</v>
      </c>
      <c r="CT95">
        <v>0</v>
      </c>
      <c r="CU95">
        <v>45</v>
      </c>
      <c r="CV95">
        <v>30</v>
      </c>
      <c r="CW95">
        <v>0</v>
      </c>
      <c r="CX95">
        <v>40</v>
      </c>
      <c r="CY95">
        <v>5</v>
      </c>
      <c r="CZ95">
        <v>5</v>
      </c>
      <c r="DA95">
        <v>15</v>
      </c>
      <c r="DB95">
        <v>0</v>
      </c>
      <c r="DC95">
        <v>0</v>
      </c>
      <c r="DD95">
        <v>50</v>
      </c>
      <c r="DE95">
        <v>30</v>
      </c>
      <c r="DF95">
        <v>25</v>
      </c>
      <c r="DG95">
        <v>25</v>
      </c>
      <c r="DH95">
        <v>0</v>
      </c>
      <c r="DI95">
        <v>0</v>
      </c>
      <c r="DJ95">
        <v>20</v>
      </c>
      <c r="DK95">
        <v>60</v>
      </c>
      <c r="DL95">
        <v>20</v>
      </c>
      <c r="DM95">
        <v>0</v>
      </c>
      <c r="DN95">
        <v>5</v>
      </c>
      <c r="DO95">
        <v>0</v>
      </c>
      <c r="DP95">
        <v>10</v>
      </c>
      <c r="DQ95">
        <v>20</v>
      </c>
      <c r="DR95">
        <v>0</v>
      </c>
      <c r="DS95">
        <v>0</v>
      </c>
      <c r="DT95">
        <v>30</v>
      </c>
      <c r="DU95">
        <v>0</v>
      </c>
      <c r="DV95">
        <v>40</v>
      </c>
      <c r="DW95">
        <v>5</v>
      </c>
      <c r="DX95">
        <v>10</v>
      </c>
      <c r="DY95">
        <v>5</v>
      </c>
      <c r="DZ95">
        <v>25</v>
      </c>
      <c r="EA95">
        <v>0</v>
      </c>
      <c r="EB95">
        <v>0</v>
      </c>
      <c r="EC95">
        <v>0</v>
      </c>
      <c r="ED95">
        <v>0</v>
      </c>
      <c r="EE95">
        <v>2280</v>
      </c>
      <c r="EF95">
        <v>10</v>
      </c>
      <c r="EG95">
        <v>145</v>
      </c>
      <c r="EH95">
        <v>5</v>
      </c>
      <c r="EI95">
        <v>0</v>
      </c>
      <c r="EJ95">
        <v>45</v>
      </c>
      <c r="EK95">
        <v>5</v>
      </c>
      <c r="EL95">
        <v>5</v>
      </c>
      <c r="EM95">
        <v>125</v>
      </c>
      <c r="EN95">
        <v>10</v>
      </c>
      <c r="EO95">
        <v>10</v>
      </c>
      <c r="EP95">
        <v>0</v>
      </c>
      <c r="EQ95">
        <v>10</v>
      </c>
      <c r="ER95">
        <v>15</v>
      </c>
      <c r="ES95">
        <v>30</v>
      </c>
      <c r="ET95">
        <v>0</v>
      </c>
      <c r="EU95">
        <v>55</v>
      </c>
      <c r="EV95">
        <v>0</v>
      </c>
      <c r="EW95">
        <v>10</v>
      </c>
      <c r="EX95">
        <v>10</v>
      </c>
      <c r="EY95">
        <v>0</v>
      </c>
      <c r="EZ95">
        <v>40</v>
      </c>
      <c r="FA95">
        <v>265</v>
      </c>
      <c r="FB95">
        <v>5</v>
      </c>
      <c r="FC95">
        <v>25</v>
      </c>
    </row>
    <row r="96" spans="1:159" x14ac:dyDescent="0.2">
      <c r="A96">
        <v>7600101</v>
      </c>
      <c r="B96">
        <v>2016</v>
      </c>
      <c r="C96" t="s">
        <v>213</v>
      </c>
      <c r="D96" t="s">
        <v>710</v>
      </c>
      <c r="E96" t="s">
        <v>704</v>
      </c>
      <c r="F96" t="s">
        <v>705</v>
      </c>
      <c r="G96" t="s">
        <v>701</v>
      </c>
      <c r="H96">
        <v>0</v>
      </c>
      <c r="I96">
        <v>5</v>
      </c>
      <c r="J96">
        <v>0</v>
      </c>
      <c r="K96">
        <v>0</v>
      </c>
      <c r="L96">
        <v>5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</v>
      </c>
      <c r="T96">
        <v>0</v>
      </c>
      <c r="U96">
        <v>0</v>
      </c>
      <c r="V96">
        <v>5</v>
      </c>
      <c r="W96">
        <v>0</v>
      </c>
      <c r="X96">
        <v>5</v>
      </c>
      <c r="Y96">
        <v>0</v>
      </c>
      <c r="Z96">
        <v>5</v>
      </c>
      <c r="AA96">
        <v>30</v>
      </c>
      <c r="AB96">
        <v>20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5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5</v>
      </c>
      <c r="AQ96">
        <v>5</v>
      </c>
      <c r="AR96">
        <v>0</v>
      </c>
      <c r="AS96">
        <v>5</v>
      </c>
      <c r="AT96">
        <v>0</v>
      </c>
      <c r="AU96">
        <v>0</v>
      </c>
      <c r="AV96">
        <v>5</v>
      </c>
      <c r="AW96">
        <v>0</v>
      </c>
      <c r="AX96">
        <v>0</v>
      </c>
      <c r="AY96">
        <v>0</v>
      </c>
      <c r="AZ96">
        <v>0</v>
      </c>
      <c r="BA96">
        <v>50</v>
      </c>
      <c r="BB96">
        <v>0</v>
      </c>
      <c r="BC96">
        <v>0</v>
      </c>
      <c r="BD96">
        <v>0</v>
      </c>
      <c r="BE96">
        <v>0</v>
      </c>
      <c r="BF96">
        <v>10</v>
      </c>
      <c r="BG96">
        <v>5</v>
      </c>
      <c r="BH96">
        <v>0</v>
      </c>
      <c r="BI96">
        <v>5</v>
      </c>
      <c r="BJ96">
        <v>15</v>
      </c>
      <c r="BK96">
        <v>0</v>
      </c>
      <c r="BL96">
        <v>0</v>
      </c>
      <c r="BM96">
        <v>0</v>
      </c>
      <c r="BN96">
        <v>5</v>
      </c>
      <c r="BO96">
        <v>5</v>
      </c>
      <c r="BP96">
        <v>0</v>
      </c>
      <c r="BQ96">
        <v>0</v>
      </c>
      <c r="BR96">
        <v>0</v>
      </c>
      <c r="BS96">
        <v>5</v>
      </c>
      <c r="BT96">
        <v>5</v>
      </c>
      <c r="BU96">
        <v>0</v>
      </c>
      <c r="BV96">
        <v>0</v>
      </c>
      <c r="BW96">
        <v>20</v>
      </c>
      <c r="BX96">
        <v>0</v>
      </c>
      <c r="BY96">
        <v>0</v>
      </c>
      <c r="BZ96">
        <v>0</v>
      </c>
      <c r="CA96">
        <v>45</v>
      </c>
      <c r="CB96">
        <v>0</v>
      </c>
      <c r="CC96">
        <v>5</v>
      </c>
      <c r="CD96">
        <v>30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30</v>
      </c>
      <c r="CQ96">
        <v>0</v>
      </c>
      <c r="CR96">
        <v>0</v>
      </c>
      <c r="CS96">
        <v>0</v>
      </c>
      <c r="CT96">
        <v>10</v>
      </c>
      <c r="CU96">
        <v>10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5</v>
      </c>
      <c r="DE96">
        <v>5</v>
      </c>
      <c r="DF96">
        <v>0</v>
      </c>
      <c r="DG96">
        <v>5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20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10</v>
      </c>
      <c r="DV96">
        <v>5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5</v>
      </c>
      <c r="EI96">
        <v>0</v>
      </c>
      <c r="EJ96">
        <v>5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5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5</v>
      </c>
      <c r="EY96">
        <v>0</v>
      </c>
      <c r="EZ96">
        <v>0</v>
      </c>
      <c r="FA96">
        <v>0</v>
      </c>
      <c r="FB96">
        <v>0</v>
      </c>
      <c r="FC96">
        <v>0</v>
      </c>
    </row>
    <row r="97" spans="1:159" x14ac:dyDescent="0.2">
      <c r="A97">
        <v>7600201</v>
      </c>
      <c r="B97">
        <v>2016</v>
      </c>
      <c r="C97" t="s">
        <v>213</v>
      </c>
      <c r="D97" t="s">
        <v>710</v>
      </c>
      <c r="E97" t="s">
        <v>704</v>
      </c>
      <c r="F97" t="s">
        <v>705</v>
      </c>
      <c r="G97" t="s">
        <v>701</v>
      </c>
      <c r="H97">
        <v>30</v>
      </c>
      <c r="I97">
        <v>10</v>
      </c>
      <c r="J97">
        <v>5</v>
      </c>
      <c r="K97">
        <v>20</v>
      </c>
      <c r="L97">
        <v>0</v>
      </c>
      <c r="M97">
        <v>5</v>
      </c>
      <c r="N97">
        <v>20</v>
      </c>
      <c r="O97">
        <v>0</v>
      </c>
      <c r="P97">
        <v>10</v>
      </c>
      <c r="Q97">
        <v>5</v>
      </c>
      <c r="R97">
        <v>15</v>
      </c>
      <c r="S97">
        <v>35</v>
      </c>
      <c r="T97">
        <v>5</v>
      </c>
      <c r="U97">
        <v>5</v>
      </c>
      <c r="V97">
        <v>5</v>
      </c>
      <c r="W97">
        <v>15</v>
      </c>
      <c r="X97">
        <v>35</v>
      </c>
      <c r="Y97">
        <v>40</v>
      </c>
      <c r="Z97">
        <v>10</v>
      </c>
      <c r="AA97">
        <v>5</v>
      </c>
      <c r="AB97">
        <v>30</v>
      </c>
      <c r="AC97">
        <v>20</v>
      </c>
      <c r="AD97">
        <v>10</v>
      </c>
      <c r="AE97">
        <v>15</v>
      </c>
      <c r="AF97">
        <v>0</v>
      </c>
      <c r="AG97">
        <v>5</v>
      </c>
      <c r="AH97">
        <v>25</v>
      </c>
      <c r="AI97">
        <v>15</v>
      </c>
      <c r="AJ97">
        <v>5</v>
      </c>
      <c r="AK97">
        <v>10</v>
      </c>
      <c r="AL97">
        <v>20</v>
      </c>
      <c r="AM97">
        <v>10</v>
      </c>
      <c r="AN97">
        <v>10</v>
      </c>
      <c r="AO97">
        <v>20</v>
      </c>
      <c r="AP97">
        <v>15</v>
      </c>
      <c r="AQ97">
        <v>10</v>
      </c>
      <c r="AR97">
        <v>15</v>
      </c>
      <c r="AS97">
        <v>15</v>
      </c>
      <c r="AT97">
        <v>15</v>
      </c>
      <c r="AU97">
        <v>40</v>
      </c>
      <c r="AV97">
        <v>25</v>
      </c>
      <c r="AW97">
        <v>10</v>
      </c>
      <c r="AX97">
        <v>15</v>
      </c>
      <c r="AY97">
        <v>0</v>
      </c>
      <c r="AZ97">
        <v>15</v>
      </c>
      <c r="BA97">
        <v>20</v>
      </c>
      <c r="BB97">
        <v>5</v>
      </c>
      <c r="BC97">
        <v>5</v>
      </c>
      <c r="BD97">
        <v>20</v>
      </c>
      <c r="BE97">
        <v>15</v>
      </c>
      <c r="BF97">
        <v>0</v>
      </c>
      <c r="BG97">
        <v>80</v>
      </c>
      <c r="BH97">
        <v>10</v>
      </c>
      <c r="BI97">
        <v>15</v>
      </c>
      <c r="BJ97">
        <v>20</v>
      </c>
      <c r="BK97">
        <v>5</v>
      </c>
      <c r="BL97">
        <v>5</v>
      </c>
      <c r="BM97">
        <v>25</v>
      </c>
      <c r="BN97">
        <v>40</v>
      </c>
      <c r="BO97">
        <v>25</v>
      </c>
      <c r="BP97">
        <v>5</v>
      </c>
      <c r="BQ97">
        <v>30</v>
      </c>
      <c r="BR97">
        <v>20</v>
      </c>
      <c r="BS97">
        <v>10</v>
      </c>
      <c r="BT97">
        <v>40</v>
      </c>
      <c r="BU97">
        <v>30</v>
      </c>
      <c r="BV97">
        <v>35</v>
      </c>
      <c r="BW97">
        <v>0</v>
      </c>
      <c r="BX97">
        <v>10</v>
      </c>
      <c r="BY97">
        <v>10</v>
      </c>
      <c r="BZ97">
        <v>0</v>
      </c>
      <c r="CA97">
        <v>10</v>
      </c>
      <c r="CB97">
        <v>10</v>
      </c>
      <c r="CC97">
        <v>75</v>
      </c>
      <c r="CD97">
        <v>15</v>
      </c>
      <c r="CE97">
        <v>50</v>
      </c>
      <c r="CF97">
        <v>35</v>
      </c>
      <c r="CG97">
        <v>15</v>
      </c>
      <c r="CH97">
        <v>30</v>
      </c>
      <c r="CI97">
        <v>10</v>
      </c>
      <c r="CJ97">
        <v>10</v>
      </c>
      <c r="CK97">
        <v>5</v>
      </c>
      <c r="CL97">
        <v>20</v>
      </c>
      <c r="CM97">
        <v>10</v>
      </c>
      <c r="CN97">
        <v>5</v>
      </c>
      <c r="CO97">
        <v>0</v>
      </c>
      <c r="CP97">
        <v>10</v>
      </c>
      <c r="CQ97">
        <v>0</v>
      </c>
      <c r="CR97">
        <v>0</v>
      </c>
      <c r="CS97">
        <v>15</v>
      </c>
      <c r="CT97">
        <v>0</v>
      </c>
      <c r="CU97">
        <v>5</v>
      </c>
      <c r="CV97">
        <v>15</v>
      </c>
      <c r="CW97">
        <v>10</v>
      </c>
      <c r="CX97">
        <v>10</v>
      </c>
      <c r="CY97">
        <v>5</v>
      </c>
      <c r="CZ97">
        <v>10</v>
      </c>
      <c r="DA97">
        <v>10</v>
      </c>
      <c r="DB97">
        <v>5</v>
      </c>
      <c r="DC97">
        <v>30</v>
      </c>
      <c r="DD97">
        <v>15</v>
      </c>
      <c r="DE97">
        <v>20</v>
      </c>
      <c r="DF97">
        <v>5</v>
      </c>
      <c r="DG97">
        <v>10</v>
      </c>
      <c r="DH97">
        <v>10</v>
      </c>
      <c r="DI97">
        <v>0</v>
      </c>
      <c r="DJ97">
        <v>10</v>
      </c>
      <c r="DK97">
        <v>20</v>
      </c>
      <c r="DL97">
        <v>15</v>
      </c>
      <c r="DM97">
        <v>10</v>
      </c>
      <c r="DN97">
        <v>10</v>
      </c>
      <c r="DO97">
        <v>25</v>
      </c>
      <c r="DP97">
        <v>25</v>
      </c>
      <c r="DQ97">
        <v>15</v>
      </c>
      <c r="DR97">
        <v>15</v>
      </c>
      <c r="DS97">
        <v>10</v>
      </c>
      <c r="DT97">
        <v>10</v>
      </c>
      <c r="DU97">
        <v>5</v>
      </c>
      <c r="DV97">
        <v>5</v>
      </c>
      <c r="DW97">
        <v>5</v>
      </c>
      <c r="DX97">
        <v>15</v>
      </c>
      <c r="DY97">
        <v>15</v>
      </c>
      <c r="DZ97">
        <v>10</v>
      </c>
      <c r="EA97">
        <v>5</v>
      </c>
      <c r="EB97">
        <v>5</v>
      </c>
      <c r="EC97">
        <v>5</v>
      </c>
      <c r="ED97">
        <v>10</v>
      </c>
      <c r="EE97">
        <v>40</v>
      </c>
      <c r="EF97">
        <v>40</v>
      </c>
      <c r="EG97">
        <v>10</v>
      </c>
      <c r="EH97">
        <v>0</v>
      </c>
      <c r="EI97">
        <v>5</v>
      </c>
      <c r="EJ97">
        <v>85</v>
      </c>
      <c r="EK97">
        <v>0</v>
      </c>
      <c r="EL97">
        <v>10</v>
      </c>
      <c r="EM97">
        <v>30</v>
      </c>
      <c r="EN97">
        <v>15</v>
      </c>
      <c r="EO97">
        <v>20</v>
      </c>
      <c r="EP97">
        <v>0</v>
      </c>
      <c r="EQ97">
        <v>50</v>
      </c>
      <c r="ER97">
        <v>5</v>
      </c>
      <c r="ES97">
        <v>35</v>
      </c>
      <c r="ET97">
        <v>50</v>
      </c>
      <c r="EU97">
        <v>30</v>
      </c>
      <c r="EV97">
        <v>0</v>
      </c>
      <c r="EW97">
        <v>10</v>
      </c>
      <c r="EX97">
        <v>35</v>
      </c>
      <c r="EY97">
        <v>10</v>
      </c>
      <c r="EZ97">
        <v>20</v>
      </c>
      <c r="FA97">
        <v>15</v>
      </c>
      <c r="FB97">
        <v>10</v>
      </c>
      <c r="FC97">
        <v>0</v>
      </c>
    </row>
    <row r="98" spans="1:159" x14ac:dyDescent="0.2">
      <c r="A98">
        <v>7600301</v>
      </c>
      <c r="B98">
        <v>2016</v>
      </c>
      <c r="C98" t="s">
        <v>213</v>
      </c>
      <c r="D98" t="s">
        <v>710</v>
      </c>
      <c r="E98" t="s">
        <v>704</v>
      </c>
      <c r="F98" t="s">
        <v>705</v>
      </c>
      <c r="G98" t="s">
        <v>701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5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</row>
    <row r="99" spans="1:159" x14ac:dyDescent="0.2">
      <c r="A99">
        <v>7600401</v>
      </c>
      <c r="B99">
        <v>2016</v>
      </c>
      <c r="C99" t="s">
        <v>213</v>
      </c>
      <c r="D99" t="s">
        <v>710</v>
      </c>
      <c r="E99" t="s">
        <v>704</v>
      </c>
      <c r="F99" t="s">
        <v>705</v>
      </c>
      <c r="G99" t="s">
        <v>701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</row>
    <row r="100" spans="1:159" x14ac:dyDescent="0.2">
      <c r="A100">
        <v>7600501</v>
      </c>
      <c r="B100">
        <v>2016</v>
      </c>
      <c r="C100" t="s">
        <v>213</v>
      </c>
      <c r="D100" t="s">
        <v>710</v>
      </c>
      <c r="E100" t="s">
        <v>704</v>
      </c>
      <c r="F100" t="s">
        <v>705</v>
      </c>
      <c r="G100" t="s">
        <v>701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</row>
    <row r="101" spans="1:159" x14ac:dyDescent="0.2">
      <c r="A101">
        <v>7600601</v>
      </c>
      <c r="B101">
        <v>2016</v>
      </c>
      <c r="C101" t="s">
        <v>213</v>
      </c>
      <c r="D101" t="s">
        <v>710</v>
      </c>
      <c r="E101" t="s">
        <v>704</v>
      </c>
      <c r="F101" t="s">
        <v>705</v>
      </c>
      <c r="G101" t="s">
        <v>701</v>
      </c>
      <c r="H101">
        <v>5</v>
      </c>
      <c r="I101">
        <v>0</v>
      </c>
      <c r="J101">
        <v>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5</v>
      </c>
      <c r="R101">
        <v>5</v>
      </c>
      <c r="S101">
        <v>10</v>
      </c>
      <c r="T101">
        <v>0</v>
      </c>
      <c r="U101">
        <v>0</v>
      </c>
      <c r="V101">
        <v>5</v>
      </c>
      <c r="W101">
        <v>0</v>
      </c>
      <c r="X101">
        <v>0</v>
      </c>
      <c r="Y101">
        <v>30</v>
      </c>
      <c r="Z101">
        <v>0</v>
      </c>
      <c r="AA101">
        <v>5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5</v>
      </c>
      <c r="AM101">
        <v>0</v>
      </c>
      <c r="AN101">
        <v>0</v>
      </c>
      <c r="AO101">
        <v>5</v>
      </c>
      <c r="AP101">
        <v>0</v>
      </c>
      <c r="AQ101">
        <v>5</v>
      </c>
      <c r="AR101">
        <v>0</v>
      </c>
      <c r="AS101">
        <v>0</v>
      </c>
      <c r="AT101">
        <v>5</v>
      </c>
      <c r="AU101">
        <v>5</v>
      </c>
      <c r="AV101">
        <v>5</v>
      </c>
      <c r="AW101">
        <v>0</v>
      </c>
      <c r="AX101">
        <v>10</v>
      </c>
      <c r="AY101">
        <v>0</v>
      </c>
      <c r="AZ101">
        <v>5</v>
      </c>
      <c r="BA101">
        <v>10</v>
      </c>
      <c r="BB101">
        <v>0</v>
      </c>
      <c r="BC101">
        <v>0</v>
      </c>
      <c r="BD101">
        <v>5</v>
      </c>
      <c r="BE101">
        <v>5</v>
      </c>
      <c r="BF101">
        <v>5</v>
      </c>
      <c r="BG101">
        <v>5</v>
      </c>
      <c r="BH101">
        <v>5</v>
      </c>
      <c r="BI101">
        <v>5</v>
      </c>
      <c r="BJ101">
        <v>5</v>
      </c>
      <c r="BK101">
        <v>0</v>
      </c>
      <c r="BL101">
        <v>0</v>
      </c>
      <c r="BM101">
        <v>5</v>
      </c>
      <c r="BN101">
        <v>5</v>
      </c>
      <c r="BO101">
        <v>5</v>
      </c>
      <c r="BP101">
        <v>0</v>
      </c>
      <c r="BQ101">
        <v>0</v>
      </c>
      <c r="BR101">
        <v>0</v>
      </c>
      <c r="BS101">
        <v>5</v>
      </c>
      <c r="BT101">
        <v>0</v>
      </c>
      <c r="BU101">
        <v>5</v>
      </c>
      <c r="BV101">
        <v>5</v>
      </c>
      <c r="BW101">
        <v>0</v>
      </c>
      <c r="BX101">
        <v>0</v>
      </c>
      <c r="BY101">
        <v>0</v>
      </c>
      <c r="BZ101">
        <v>0</v>
      </c>
      <c r="CA101">
        <v>10</v>
      </c>
      <c r="CB101">
        <v>0</v>
      </c>
      <c r="CC101">
        <v>0</v>
      </c>
      <c r="CD101">
        <v>0</v>
      </c>
      <c r="CE101">
        <v>0</v>
      </c>
      <c r="CF101">
        <v>5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5</v>
      </c>
      <c r="DF101">
        <v>0</v>
      </c>
      <c r="DG101">
        <v>0</v>
      </c>
      <c r="DH101">
        <v>5</v>
      </c>
      <c r="DI101">
        <v>0</v>
      </c>
      <c r="DJ101">
        <v>0</v>
      </c>
      <c r="DK101">
        <v>0</v>
      </c>
      <c r="DL101">
        <v>5</v>
      </c>
      <c r="DM101">
        <v>0</v>
      </c>
      <c r="DN101">
        <v>5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5</v>
      </c>
      <c r="EF101">
        <v>5</v>
      </c>
      <c r="EG101">
        <v>0</v>
      </c>
      <c r="EH101">
        <v>0</v>
      </c>
      <c r="EI101">
        <v>0</v>
      </c>
      <c r="EJ101">
        <v>0</v>
      </c>
      <c r="EK101">
        <v>5</v>
      </c>
      <c r="EL101">
        <v>0</v>
      </c>
      <c r="EM101">
        <v>5</v>
      </c>
      <c r="EN101">
        <v>0</v>
      </c>
      <c r="EO101">
        <v>5</v>
      </c>
      <c r="EP101">
        <v>0</v>
      </c>
      <c r="EQ101">
        <v>5</v>
      </c>
      <c r="ER101">
        <v>5</v>
      </c>
      <c r="ES101">
        <v>0</v>
      </c>
      <c r="ET101">
        <v>15</v>
      </c>
      <c r="EU101">
        <v>0</v>
      </c>
      <c r="EV101">
        <v>0</v>
      </c>
      <c r="EW101">
        <v>0</v>
      </c>
      <c r="EX101">
        <v>5</v>
      </c>
      <c r="EY101">
        <v>0</v>
      </c>
      <c r="EZ101">
        <v>0</v>
      </c>
      <c r="FA101">
        <v>5</v>
      </c>
      <c r="FB101">
        <v>0</v>
      </c>
      <c r="FC101">
        <v>0</v>
      </c>
    </row>
    <row r="102" spans="1:159" x14ac:dyDescent="0.2">
      <c r="A102">
        <v>7600701</v>
      </c>
      <c r="B102">
        <v>2016</v>
      </c>
      <c r="C102" t="s">
        <v>213</v>
      </c>
      <c r="D102" t="s">
        <v>710</v>
      </c>
      <c r="E102" t="s">
        <v>704</v>
      </c>
      <c r="F102" t="s">
        <v>705</v>
      </c>
      <c r="G102" t="s">
        <v>701</v>
      </c>
      <c r="H102">
        <v>20</v>
      </c>
      <c r="I102">
        <v>5</v>
      </c>
      <c r="J102">
        <v>0</v>
      </c>
      <c r="K102">
        <v>5</v>
      </c>
      <c r="L102">
        <v>0</v>
      </c>
      <c r="M102">
        <v>10</v>
      </c>
      <c r="N102">
        <v>5</v>
      </c>
      <c r="O102">
        <v>0</v>
      </c>
      <c r="P102">
        <v>5</v>
      </c>
      <c r="Q102">
        <v>15</v>
      </c>
      <c r="R102">
        <v>5</v>
      </c>
      <c r="S102">
        <v>25</v>
      </c>
      <c r="T102">
        <v>0</v>
      </c>
      <c r="U102">
        <v>5</v>
      </c>
      <c r="V102">
        <v>0</v>
      </c>
      <c r="W102">
        <v>15</v>
      </c>
      <c r="X102">
        <v>35</v>
      </c>
      <c r="Y102">
        <v>50</v>
      </c>
      <c r="Z102">
        <v>10</v>
      </c>
      <c r="AA102">
        <v>20</v>
      </c>
      <c r="AB102">
        <v>10</v>
      </c>
      <c r="AC102">
        <v>0</v>
      </c>
      <c r="AD102">
        <v>5</v>
      </c>
      <c r="AE102">
        <v>0</v>
      </c>
      <c r="AF102">
        <v>5</v>
      </c>
      <c r="AG102">
        <v>5</v>
      </c>
      <c r="AH102">
        <v>5</v>
      </c>
      <c r="AI102">
        <v>5</v>
      </c>
      <c r="AJ102">
        <v>10</v>
      </c>
      <c r="AK102">
        <v>0</v>
      </c>
      <c r="AL102">
        <v>5</v>
      </c>
      <c r="AM102">
        <v>5</v>
      </c>
      <c r="AN102">
        <v>10</v>
      </c>
      <c r="AO102">
        <v>10</v>
      </c>
      <c r="AP102">
        <v>5</v>
      </c>
      <c r="AQ102">
        <v>0</v>
      </c>
      <c r="AR102">
        <v>0</v>
      </c>
      <c r="AS102">
        <v>0</v>
      </c>
      <c r="AT102">
        <v>10</v>
      </c>
      <c r="AU102">
        <v>15</v>
      </c>
      <c r="AV102">
        <v>10</v>
      </c>
      <c r="AW102">
        <v>5</v>
      </c>
      <c r="AX102">
        <v>5</v>
      </c>
      <c r="AY102">
        <v>0</v>
      </c>
      <c r="AZ102">
        <v>20</v>
      </c>
      <c r="BA102">
        <v>10</v>
      </c>
      <c r="BB102">
        <v>0</v>
      </c>
      <c r="BC102">
        <v>0</v>
      </c>
      <c r="BD102">
        <v>10</v>
      </c>
      <c r="BE102">
        <v>5</v>
      </c>
      <c r="BF102">
        <v>5</v>
      </c>
      <c r="BG102">
        <v>20</v>
      </c>
      <c r="BH102">
        <v>0</v>
      </c>
      <c r="BI102">
        <v>10</v>
      </c>
      <c r="BJ102">
        <v>20</v>
      </c>
      <c r="BK102">
        <v>5</v>
      </c>
      <c r="BL102">
        <v>0</v>
      </c>
      <c r="BM102">
        <v>10</v>
      </c>
      <c r="BN102">
        <v>25</v>
      </c>
      <c r="BO102">
        <v>10</v>
      </c>
      <c r="BP102">
        <v>5</v>
      </c>
      <c r="BQ102">
        <v>15</v>
      </c>
      <c r="BR102">
        <v>5</v>
      </c>
      <c r="BS102">
        <v>5</v>
      </c>
      <c r="BT102">
        <v>50</v>
      </c>
      <c r="BU102">
        <v>10</v>
      </c>
      <c r="BV102">
        <v>85</v>
      </c>
      <c r="BW102">
        <v>15</v>
      </c>
      <c r="BX102">
        <v>5</v>
      </c>
      <c r="BY102">
        <v>0</v>
      </c>
      <c r="BZ102">
        <v>0</v>
      </c>
      <c r="CA102">
        <v>20</v>
      </c>
      <c r="CB102">
        <v>25</v>
      </c>
      <c r="CC102">
        <v>30</v>
      </c>
      <c r="CD102">
        <v>5</v>
      </c>
      <c r="CE102">
        <v>10</v>
      </c>
      <c r="CF102">
        <v>5</v>
      </c>
      <c r="CG102">
        <v>5</v>
      </c>
      <c r="CH102">
        <v>5</v>
      </c>
      <c r="CI102">
        <v>0</v>
      </c>
      <c r="CJ102">
        <v>0</v>
      </c>
      <c r="CK102">
        <v>0</v>
      </c>
      <c r="CL102">
        <v>0</v>
      </c>
      <c r="CM102">
        <v>5</v>
      </c>
      <c r="CN102">
        <v>0</v>
      </c>
      <c r="CO102">
        <v>5</v>
      </c>
      <c r="CP102">
        <v>5</v>
      </c>
      <c r="CQ102">
        <v>0</v>
      </c>
      <c r="CR102">
        <v>0</v>
      </c>
      <c r="CS102">
        <v>15</v>
      </c>
      <c r="CT102">
        <v>5</v>
      </c>
      <c r="CU102">
        <v>5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5</v>
      </c>
      <c r="DC102">
        <v>10</v>
      </c>
      <c r="DD102">
        <v>0</v>
      </c>
      <c r="DE102">
        <v>0</v>
      </c>
      <c r="DF102">
        <v>0</v>
      </c>
      <c r="DG102">
        <v>5</v>
      </c>
      <c r="DH102">
        <v>0</v>
      </c>
      <c r="DI102">
        <v>0</v>
      </c>
      <c r="DJ102">
        <v>0</v>
      </c>
      <c r="DK102">
        <v>0</v>
      </c>
      <c r="DL102">
        <v>5</v>
      </c>
      <c r="DM102">
        <v>10</v>
      </c>
      <c r="DN102">
        <v>5</v>
      </c>
      <c r="DO102">
        <v>5</v>
      </c>
      <c r="DP102">
        <v>5</v>
      </c>
      <c r="DQ102">
        <v>0</v>
      </c>
      <c r="DR102">
        <v>5</v>
      </c>
      <c r="DS102">
        <v>10</v>
      </c>
      <c r="DT102">
        <v>5</v>
      </c>
      <c r="DU102">
        <v>5</v>
      </c>
      <c r="DV102">
        <v>0</v>
      </c>
      <c r="DW102">
        <v>5</v>
      </c>
      <c r="DX102">
        <v>0</v>
      </c>
      <c r="DY102">
        <v>0</v>
      </c>
      <c r="DZ102">
        <v>5</v>
      </c>
      <c r="EA102">
        <v>0</v>
      </c>
      <c r="EB102">
        <v>0</v>
      </c>
      <c r="EC102">
        <v>5</v>
      </c>
      <c r="ED102">
        <v>0</v>
      </c>
      <c r="EE102">
        <v>25</v>
      </c>
      <c r="EF102">
        <v>25</v>
      </c>
      <c r="EG102">
        <v>0</v>
      </c>
      <c r="EH102">
        <v>0</v>
      </c>
      <c r="EI102">
        <v>0</v>
      </c>
      <c r="EJ102">
        <v>15</v>
      </c>
      <c r="EK102">
        <v>0</v>
      </c>
      <c r="EL102">
        <v>5</v>
      </c>
      <c r="EM102">
        <v>10</v>
      </c>
      <c r="EN102">
        <v>0</v>
      </c>
      <c r="EO102">
        <v>5</v>
      </c>
      <c r="EP102">
        <v>5</v>
      </c>
      <c r="EQ102">
        <v>5</v>
      </c>
      <c r="ER102">
        <v>5</v>
      </c>
      <c r="ES102">
        <v>5</v>
      </c>
      <c r="ET102">
        <v>5</v>
      </c>
      <c r="EU102">
        <v>10</v>
      </c>
      <c r="EV102">
        <v>0</v>
      </c>
      <c r="EW102">
        <v>0</v>
      </c>
      <c r="EX102">
        <v>15</v>
      </c>
      <c r="EY102">
        <v>5</v>
      </c>
      <c r="EZ102">
        <v>10</v>
      </c>
      <c r="FA102">
        <v>5</v>
      </c>
      <c r="FB102">
        <v>0</v>
      </c>
      <c r="FC102">
        <v>0</v>
      </c>
    </row>
    <row r="103" spans="1:159" x14ac:dyDescent="0.2">
      <c r="A103">
        <v>7600801</v>
      </c>
      <c r="B103">
        <v>2016</v>
      </c>
      <c r="C103" t="s">
        <v>213</v>
      </c>
      <c r="D103" t="s">
        <v>710</v>
      </c>
      <c r="E103" t="s">
        <v>704</v>
      </c>
      <c r="F103" t="s">
        <v>705</v>
      </c>
      <c r="G103" t="s">
        <v>701</v>
      </c>
      <c r="H103">
        <v>10</v>
      </c>
      <c r="I103">
        <v>10</v>
      </c>
      <c r="J103">
        <v>5</v>
      </c>
      <c r="K103">
        <v>30</v>
      </c>
      <c r="L103">
        <v>5</v>
      </c>
      <c r="M103">
        <v>15</v>
      </c>
      <c r="N103">
        <v>10</v>
      </c>
      <c r="O103">
        <v>20</v>
      </c>
      <c r="P103">
        <v>20</v>
      </c>
      <c r="Q103">
        <v>20</v>
      </c>
      <c r="R103">
        <v>5</v>
      </c>
      <c r="S103">
        <v>20</v>
      </c>
      <c r="T103">
        <v>10</v>
      </c>
      <c r="U103">
        <v>0</v>
      </c>
      <c r="V103">
        <v>5</v>
      </c>
      <c r="W103">
        <v>5</v>
      </c>
      <c r="X103">
        <v>20</v>
      </c>
      <c r="Y103">
        <v>0</v>
      </c>
      <c r="Z103">
        <v>5</v>
      </c>
      <c r="AA103">
        <v>0</v>
      </c>
      <c r="AB103">
        <v>50</v>
      </c>
      <c r="AC103">
        <v>5</v>
      </c>
      <c r="AD103">
        <v>5</v>
      </c>
      <c r="AE103">
        <v>5</v>
      </c>
      <c r="AF103">
        <v>0</v>
      </c>
      <c r="AG103">
        <v>15</v>
      </c>
      <c r="AH103">
        <v>5</v>
      </c>
      <c r="AI103">
        <v>0</v>
      </c>
      <c r="AJ103">
        <v>0</v>
      </c>
      <c r="AK103">
        <v>5</v>
      </c>
      <c r="AL103">
        <v>0</v>
      </c>
      <c r="AM103">
        <v>10</v>
      </c>
      <c r="AN103">
        <v>20</v>
      </c>
      <c r="AO103">
        <v>10</v>
      </c>
      <c r="AP103">
        <v>0</v>
      </c>
      <c r="AQ103">
        <v>5</v>
      </c>
      <c r="AR103">
        <v>0</v>
      </c>
      <c r="AS103">
        <v>25</v>
      </c>
      <c r="AT103">
        <v>15</v>
      </c>
      <c r="AU103">
        <v>45</v>
      </c>
      <c r="AV103">
        <v>40</v>
      </c>
      <c r="AW103">
        <v>20</v>
      </c>
      <c r="AX103">
        <v>10</v>
      </c>
      <c r="AY103">
        <v>0</v>
      </c>
      <c r="AZ103">
        <v>10</v>
      </c>
      <c r="BA103">
        <v>50</v>
      </c>
      <c r="BB103">
        <v>5</v>
      </c>
      <c r="BC103">
        <v>5</v>
      </c>
      <c r="BD103">
        <v>5</v>
      </c>
      <c r="BE103">
        <v>30</v>
      </c>
      <c r="BF103">
        <v>15</v>
      </c>
      <c r="BG103">
        <v>35</v>
      </c>
      <c r="BH103">
        <v>5</v>
      </c>
      <c r="BI103">
        <v>15</v>
      </c>
      <c r="BJ103">
        <v>10</v>
      </c>
      <c r="BK103">
        <v>5</v>
      </c>
      <c r="BL103">
        <v>25</v>
      </c>
      <c r="BM103">
        <v>40</v>
      </c>
      <c r="BN103">
        <v>60</v>
      </c>
      <c r="BO103">
        <v>10</v>
      </c>
      <c r="BP103">
        <v>10</v>
      </c>
      <c r="BQ103">
        <v>20</v>
      </c>
      <c r="BR103">
        <v>0</v>
      </c>
      <c r="BS103">
        <v>0</v>
      </c>
      <c r="BT103">
        <v>25</v>
      </c>
      <c r="BU103">
        <v>0</v>
      </c>
      <c r="BV103">
        <v>30</v>
      </c>
      <c r="BW103">
        <v>10</v>
      </c>
      <c r="BX103">
        <v>15</v>
      </c>
      <c r="BY103">
        <v>0</v>
      </c>
      <c r="BZ103">
        <v>0</v>
      </c>
      <c r="CA103">
        <v>15</v>
      </c>
      <c r="CB103">
        <v>5</v>
      </c>
      <c r="CC103">
        <v>10</v>
      </c>
      <c r="CD103">
        <v>10</v>
      </c>
      <c r="CE103">
        <v>10</v>
      </c>
      <c r="CF103">
        <v>10</v>
      </c>
      <c r="CG103">
        <v>0</v>
      </c>
      <c r="CH103">
        <v>5</v>
      </c>
      <c r="CI103">
        <v>0</v>
      </c>
      <c r="CJ103">
        <v>5</v>
      </c>
      <c r="CK103">
        <v>0</v>
      </c>
      <c r="CL103">
        <v>0</v>
      </c>
      <c r="CM103">
        <v>5</v>
      </c>
      <c r="CN103">
        <v>5</v>
      </c>
      <c r="CO103">
        <v>0</v>
      </c>
      <c r="CP103">
        <v>5</v>
      </c>
      <c r="CQ103">
        <v>0</v>
      </c>
      <c r="CR103">
        <v>0</v>
      </c>
      <c r="CS103">
        <v>10</v>
      </c>
      <c r="CT103">
        <v>0</v>
      </c>
      <c r="CU103">
        <v>0</v>
      </c>
      <c r="CV103">
        <v>5</v>
      </c>
      <c r="CW103">
        <v>5</v>
      </c>
      <c r="CX103">
        <v>0</v>
      </c>
      <c r="CY103">
        <v>0</v>
      </c>
      <c r="CZ103">
        <v>25</v>
      </c>
      <c r="DA103">
        <v>5</v>
      </c>
      <c r="DB103">
        <v>5</v>
      </c>
      <c r="DC103">
        <v>10</v>
      </c>
      <c r="DD103">
        <v>5</v>
      </c>
      <c r="DE103">
        <v>5</v>
      </c>
      <c r="DF103">
        <v>0</v>
      </c>
      <c r="DG103">
        <v>10</v>
      </c>
      <c r="DH103">
        <v>5</v>
      </c>
      <c r="DI103">
        <v>0</v>
      </c>
      <c r="DJ103">
        <v>0</v>
      </c>
      <c r="DK103">
        <v>5</v>
      </c>
      <c r="DL103">
        <v>0</v>
      </c>
      <c r="DM103">
        <v>0</v>
      </c>
      <c r="DN103">
        <v>0</v>
      </c>
      <c r="DO103">
        <v>10</v>
      </c>
      <c r="DP103">
        <v>10</v>
      </c>
      <c r="DQ103">
        <v>0</v>
      </c>
      <c r="DR103">
        <v>10</v>
      </c>
      <c r="DS103">
        <v>0</v>
      </c>
      <c r="DT103">
        <v>5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5</v>
      </c>
      <c r="EA103">
        <v>5</v>
      </c>
      <c r="EB103">
        <v>5</v>
      </c>
      <c r="EC103">
        <v>0</v>
      </c>
      <c r="ED103">
        <v>0</v>
      </c>
      <c r="EE103">
        <v>5</v>
      </c>
      <c r="EF103">
        <v>10</v>
      </c>
      <c r="EG103">
        <v>0</v>
      </c>
      <c r="EH103">
        <v>0</v>
      </c>
      <c r="EI103">
        <v>0</v>
      </c>
      <c r="EJ103">
        <v>10</v>
      </c>
      <c r="EK103">
        <v>0</v>
      </c>
      <c r="EL103">
        <v>5</v>
      </c>
      <c r="EM103">
        <v>20</v>
      </c>
      <c r="EN103">
        <v>10</v>
      </c>
      <c r="EO103">
        <v>5</v>
      </c>
      <c r="EP103">
        <v>5</v>
      </c>
      <c r="EQ103">
        <v>0</v>
      </c>
      <c r="ER103">
        <v>0</v>
      </c>
      <c r="ES103">
        <v>0</v>
      </c>
      <c r="ET103">
        <v>0</v>
      </c>
      <c r="EU103">
        <v>10</v>
      </c>
      <c r="EV103">
        <v>0</v>
      </c>
      <c r="EW103">
        <v>5</v>
      </c>
      <c r="EX103">
        <v>25</v>
      </c>
      <c r="EY103">
        <v>10</v>
      </c>
      <c r="EZ103">
        <v>0</v>
      </c>
      <c r="FA103">
        <v>0</v>
      </c>
      <c r="FB103">
        <v>0</v>
      </c>
      <c r="FC103">
        <v>0</v>
      </c>
    </row>
    <row r="104" spans="1:159" x14ac:dyDescent="0.2">
      <c r="A104">
        <v>7600901</v>
      </c>
      <c r="B104">
        <v>2016</v>
      </c>
      <c r="C104" t="s">
        <v>213</v>
      </c>
      <c r="D104" t="s">
        <v>710</v>
      </c>
      <c r="E104" t="s">
        <v>704</v>
      </c>
      <c r="F104" t="s">
        <v>705</v>
      </c>
      <c r="G104" t="s">
        <v>701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</row>
    <row r="105" spans="1:159" x14ac:dyDescent="0.2">
      <c r="A105">
        <v>7601001</v>
      </c>
      <c r="B105">
        <v>2016</v>
      </c>
      <c r="C105" t="s">
        <v>213</v>
      </c>
      <c r="D105" t="s">
        <v>710</v>
      </c>
      <c r="E105" t="s">
        <v>704</v>
      </c>
      <c r="F105" t="s">
        <v>705</v>
      </c>
      <c r="G105" t="s">
        <v>701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</row>
    <row r="106" spans="1:159" x14ac:dyDescent="0.2">
      <c r="A106">
        <v>7601101</v>
      </c>
      <c r="B106">
        <v>2016</v>
      </c>
      <c r="C106" t="s">
        <v>213</v>
      </c>
      <c r="D106" t="s">
        <v>710</v>
      </c>
      <c r="E106" t="s">
        <v>704</v>
      </c>
      <c r="F106" t="s">
        <v>705</v>
      </c>
      <c r="G106" t="s">
        <v>701</v>
      </c>
      <c r="H106">
        <v>0</v>
      </c>
      <c r="I106">
        <v>0</v>
      </c>
      <c r="J106">
        <v>0</v>
      </c>
      <c r="K106">
        <v>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5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5</v>
      </c>
      <c r="EY106">
        <v>0</v>
      </c>
      <c r="EZ106">
        <v>0</v>
      </c>
      <c r="FA106">
        <v>0</v>
      </c>
      <c r="FB106">
        <v>0</v>
      </c>
      <c r="FC106">
        <v>0</v>
      </c>
    </row>
    <row r="107" spans="1:159" x14ac:dyDescent="0.2">
      <c r="A107">
        <v>7600102</v>
      </c>
      <c r="B107">
        <v>2016</v>
      </c>
      <c r="C107" t="s">
        <v>213</v>
      </c>
      <c r="D107" t="s">
        <v>710</v>
      </c>
      <c r="E107" t="s">
        <v>704</v>
      </c>
      <c r="F107" t="s">
        <v>705</v>
      </c>
      <c r="G107" t="s">
        <v>701</v>
      </c>
      <c r="H107">
        <v>0</v>
      </c>
      <c r="I107">
        <v>5</v>
      </c>
      <c r="J107">
        <v>5</v>
      </c>
      <c r="K107">
        <v>0</v>
      </c>
      <c r="L107">
        <v>10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5</v>
      </c>
      <c r="S107">
        <v>5</v>
      </c>
      <c r="T107">
        <v>0</v>
      </c>
      <c r="U107">
        <v>5</v>
      </c>
      <c r="V107">
        <v>20</v>
      </c>
      <c r="W107">
        <v>0</v>
      </c>
      <c r="X107">
        <v>5</v>
      </c>
      <c r="Y107">
        <v>0</v>
      </c>
      <c r="Z107">
        <v>0</v>
      </c>
      <c r="AA107">
        <v>35</v>
      </c>
      <c r="AB107">
        <v>30</v>
      </c>
      <c r="AC107">
        <v>5</v>
      </c>
      <c r="AD107">
        <v>0</v>
      </c>
      <c r="AE107">
        <v>0</v>
      </c>
      <c r="AF107">
        <v>0</v>
      </c>
      <c r="AG107">
        <v>0</v>
      </c>
      <c r="AH107">
        <v>5</v>
      </c>
      <c r="AI107">
        <v>5</v>
      </c>
      <c r="AJ107">
        <v>0</v>
      </c>
      <c r="AK107">
        <v>0</v>
      </c>
      <c r="AL107">
        <v>5</v>
      </c>
      <c r="AM107">
        <v>0</v>
      </c>
      <c r="AN107">
        <v>0</v>
      </c>
      <c r="AO107">
        <v>0</v>
      </c>
      <c r="AP107">
        <v>5</v>
      </c>
      <c r="AQ107">
        <v>0</v>
      </c>
      <c r="AR107">
        <v>0</v>
      </c>
      <c r="AS107">
        <v>5</v>
      </c>
      <c r="AT107">
        <v>0</v>
      </c>
      <c r="AU107">
        <v>0</v>
      </c>
      <c r="AV107">
        <v>5</v>
      </c>
      <c r="AW107">
        <v>0</v>
      </c>
      <c r="AX107">
        <v>0</v>
      </c>
      <c r="AY107">
        <v>0</v>
      </c>
      <c r="AZ107">
        <v>0</v>
      </c>
      <c r="BA107">
        <v>80</v>
      </c>
      <c r="BB107">
        <v>10</v>
      </c>
      <c r="BC107">
        <v>0</v>
      </c>
      <c r="BD107">
        <v>0</v>
      </c>
      <c r="BE107">
        <v>0</v>
      </c>
      <c r="BF107">
        <v>25</v>
      </c>
      <c r="BG107">
        <v>0</v>
      </c>
      <c r="BH107">
        <v>0</v>
      </c>
      <c r="BI107">
        <v>0</v>
      </c>
      <c r="BJ107">
        <v>10</v>
      </c>
      <c r="BK107">
        <v>0</v>
      </c>
      <c r="BL107">
        <v>0</v>
      </c>
      <c r="BM107">
        <v>0</v>
      </c>
      <c r="BN107">
        <v>5</v>
      </c>
      <c r="BO107">
        <v>5</v>
      </c>
      <c r="BP107">
        <v>5</v>
      </c>
      <c r="BQ107">
        <v>0</v>
      </c>
      <c r="BR107">
        <v>0</v>
      </c>
      <c r="BS107">
        <v>5</v>
      </c>
      <c r="BT107">
        <v>5</v>
      </c>
      <c r="BU107">
        <v>0</v>
      </c>
      <c r="BV107">
        <v>0</v>
      </c>
      <c r="BW107">
        <v>20</v>
      </c>
      <c r="BX107">
        <v>30</v>
      </c>
      <c r="BY107">
        <v>0</v>
      </c>
      <c r="BZ107">
        <v>0</v>
      </c>
      <c r="CA107">
        <v>40</v>
      </c>
      <c r="CB107">
        <v>5</v>
      </c>
      <c r="CC107">
        <v>0</v>
      </c>
      <c r="CD107">
        <v>50</v>
      </c>
      <c r="CE107">
        <v>0</v>
      </c>
      <c r="CF107">
        <v>5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5</v>
      </c>
      <c r="CP107">
        <v>115</v>
      </c>
      <c r="CQ107">
        <v>10</v>
      </c>
      <c r="CR107">
        <v>5</v>
      </c>
      <c r="CS107">
        <v>0</v>
      </c>
      <c r="CT107">
        <v>5</v>
      </c>
      <c r="CU107">
        <v>5</v>
      </c>
      <c r="CV107">
        <v>5</v>
      </c>
      <c r="CW107">
        <v>0</v>
      </c>
      <c r="CX107">
        <v>5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10</v>
      </c>
      <c r="DE107">
        <v>0</v>
      </c>
      <c r="DF107">
        <v>0</v>
      </c>
      <c r="DG107">
        <v>5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10</v>
      </c>
      <c r="DN107">
        <v>0</v>
      </c>
      <c r="DO107">
        <v>0</v>
      </c>
      <c r="DP107">
        <v>0</v>
      </c>
      <c r="DQ107">
        <v>0</v>
      </c>
      <c r="DR107">
        <v>5</v>
      </c>
      <c r="DS107">
        <v>0</v>
      </c>
      <c r="DT107">
        <v>0</v>
      </c>
      <c r="DU107">
        <v>15</v>
      </c>
      <c r="DV107">
        <v>5</v>
      </c>
      <c r="DW107">
        <v>0</v>
      </c>
      <c r="DX107">
        <v>5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5</v>
      </c>
      <c r="EE107">
        <v>0</v>
      </c>
      <c r="EF107">
        <v>0</v>
      </c>
      <c r="EG107">
        <v>0</v>
      </c>
      <c r="EH107">
        <v>10</v>
      </c>
      <c r="EI107">
        <v>5</v>
      </c>
      <c r="EJ107">
        <v>5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30</v>
      </c>
      <c r="ER107">
        <v>5</v>
      </c>
      <c r="ES107">
        <v>0</v>
      </c>
      <c r="ET107">
        <v>5</v>
      </c>
      <c r="EU107">
        <v>0</v>
      </c>
      <c r="EV107">
        <v>0</v>
      </c>
      <c r="EW107">
        <v>0</v>
      </c>
      <c r="EX107">
        <v>5</v>
      </c>
      <c r="EY107">
        <v>0</v>
      </c>
      <c r="EZ107">
        <v>0</v>
      </c>
      <c r="FA107">
        <v>10</v>
      </c>
      <c r="FB107">
        <v>0</v>
      </c>
      <c r="FC107">
        <v>0</v>
      </c>
    </row>
    <row r="108" spans="1:159" x14ac:dyDescent="0.2">
      <c r="A108">
        <v>7600202</v>
      </c>
      <c r="B108">
        <v>2016</v>
      </c>
      <c r="C108" t="s">
        <v>213</v>
      </c>
      <c r="D108" t="s">
        <v>710</v>
      </c>
      <c r="E108" t="s">
        <v>704</v>
      </c>
      <c r="F108" t="s">
        <v>705</v>
      </c>
      <c r="G108" t="s">
        <v>701</v>
      </c>
      <c r="H108">
        <v>65</v>
      </c>
      <c r="I108">
        <v>20</v>
      </c>
      <c r="J108">
        <v>15</v>
      </c>
      <c r="K108">
        <v>10</v>
      </c>
      <c r="L108">
        <v>5</v>
      </c>
      <c r="M108">
        <v>10</v>
      </c>
      <c r="N108">
        <v>15</v>
      </c>
      <c r="O108">
        <v>0</v>
      </c>
      <c r="P108">
        <v>15</v>
      </c>
      <c r="Q108">
        <v>15</v>
      </c>
      <c r="R108">
        <v>15</v>
      </c>
      <c r="S108">
        <v>30</v>
      </c>
      <c r="T108">
        <v>5</v>
      </c>
      <c r="U108">
        <v>10</v>
      </c>
      <c r="V108">
        <v>10</v>
      </c>
      <c r="W108">
        <v>15</v>
      </c>
      <c r="X108">
        <v>25</v>
      </c>
      <c r="Y108">
        <v>65</v>
      </c>
      <c r="Z108">
        <v>5</v>
      </c>
      <c r="AA108">
        <v>5</v>
      </c>
      <c r="AB108">
        <v>40</v>
      </c>
      <c r="AC108">
        <v>30</v>
      </c>
      <c r="AD108">
        <v>35</v>
      </c>
      <c r="AE108">
        <v>70</v>
      </c>
      <c r="AF108">
        <v>25</v>
      </c>
      <c r="AG108">
        <v>15</v>
      </c>
      <c r="AH108">
        <v>25</v>
      </c>
      <c r="AI108">
        <v>10</v>
      </c>
      <c r="AJ108">
        <v>10</v>
      </c>
      <c r="AK108">
        <v>10</v>
      </c>
      <c r="AL108">
        <v>25</v>
      </c>
      <c r="AM108">
        <v>10</v>
      </c>
      <c r="AN108">
        <v>25</v>
      </c>
      <c r="AO108">
        <v>15</v>
      </c>
      <c r="AP108">
        <v>20</v>
      </c>
      <c r="AQ108">
        <v>5</v>
      </c>
      <c r="AR108">
        <v>10</v>
      </c>
      <c r="AS108">
        <v>5</v>
      </c>
      <c r="AT108">
        <v>15</v>
      </c>
      <c r="AU108">
        <v>85</v>
      </c>
      <c r="AV108">
        <v>55</v>
      </c>
      <c r="AW108">
        <v>15</v>
      </c>
      <c r="AX108">
        <v>15</v>
      </c>
      <c r="AY108">
        <v>5</v>
      </c>
      <c r="AZ108">
        <v>5</v>
      </c>
      <c r="BA108">
        <v>40</v>
      </c>
      <c r="BB108">
        <v>15</v>
      </c>
      <c r="BC108">
        <v>15</v>
      </c>
      <c r="BD108">
        <v>10</v>
      </c>
      <c r="BE108">
        <v>15</v>
      </c>
      <c r="BF108">
        <v>5</v>
      </c>
      <c r="BG108">
        <v>75</v>
      </c>
      <c r="BH108">
        <v>15</v>
      </c>
      <c r="BI108">
        <v>10</v>
      </c>
      <c r="BJ108">
        <v>5</v>
      </c>
      <c r="BK108">
        <v>5</v>
      </c>
      <c r="BL108">
        <v>5</v>
      </c>
      <c r="BM108">
        <v>25</v>
      </c>
      <c r="BN108">
        <v>40</v>
      </c>
      <c r="BO108">
        <v>15</v>
      </c>
      <c r="BP108">
        <v>20</v>
      </c>
      <c r="BQ108">
        <v>30</v>
      </c>
      <c r="BR108">
        <v>15</v>
      </c>
      <c r="BS108">
        <v>5</v>
      </c>
      <c r="BT108">
        <v>50</v>
      </c>
      <c r="BU108">
        <v>45</v>
      </c>
      <c r="BV108">
        <v>60</v>
      </c>
      <c r="BW108">
        <v>0</v>
      </c>
      <c r="BX108">
        <v>20</v>
      </c>
      <c r="BY108">
        <v>25</v>
      </c>
      <c r="BZ108">
        <v>0</v>
      </c>
      <c r="CA108">
        <v>15</v>
      </c>
      <c r="CB108">
        <v>20</v>
      </c>
      <c r="CC108">
        <v>65</v>
      </c>
      <c r="CD108">
        <v>25</v>
      </c>
      <c r="CE108">
        <v>20</v>
      </c>
      <c r="CF108">
        <v>35</v>
      </c>
      <c r="CG108">
        <v>15</v>
      </c>
      <c r="CH108">
        <v>60</v>
      </c>
      <c r="CI108">
        <v>5</v>
      </c>
      <c r="CJ108">
        <v>5</v>
      </c>
      <c r="CK108">
        <v>5</v>
      </c>
      <c r="CL108">
        <v>10</v>
      </c>
      <c r="CM108">
        <v>5</v>
      </c>
      <c r="CN108">
        <v>5</v>
      </c>
      <c r="CO108">
        <v>10</v>
      </c>
      <c r="CP108">
        <v>25</v>
      </c>
      <c r="CQ108">
        <v>0</v>
      </c>
      <c r="CR108">
        <v>5</v>
      </c>
      <c r="CS108">
        <v>35</v>
      </c>
      <c r="CT108">
        <v>0</v>
      </c>
      <c r="CU108">
        <v>45</v>
      </c>
      <c r="CV108">
        <v>10</v>
      </c>
      <c r="CW108">
        <v>20</v>
      </c>
      <c r="CX108">
        <v>20</v>
      </c>
      <c r="CY108">
        <v>10</v>
      </c>
      <c r="CZ108">
        <v>15</v>
      </c>
      <c r="DA108">
        <v>20</v>
      </c>
      <c r="DB108">
        <v>5</v>
      </c>
      <c r="DC108">
        <v>30</v>
      </c>
      <c r="DD108">
        <v>20</v>
      </c>
      <c r="DE108">
        <v>20</v>
      </c>
      <c r="DF108">
        <v>20</v>
      </c>
      <c r="DG108">
        <v>40</v>
      </c>
      <c r="DH108">
        <v>15</v>
      </c>
      <c r="DI108">
        <v>0</v>
      </c>
      <c r="DJ108">
        <v>5</v>
      </c>
      <c r="DK108">
        <v>30</v>
      </c>
      <c r="DL108">
        <v>10</v>
      </c>
      <c r="DM108">
        <v>5</v>
      </c>
      <c r="DN108">
        <v>20</v>
      </c>
      <c r="DO108">
        <v>40</v>
      </c>
      <c r="DP108">
        <v>15</v>
      </c>
      <c r="DQ108">
        <v>30</v>
      </c>
      <c r="DR108">
        <v>15</v>
      </c>
      <c r="DS108">
        <v>15</v>
      </c>
      <c r="DT108">
        <v>15</v>
      </c>
      <c r="DU108">
        <v>5</v>
      </c>
      <c r="DV108">
        <v>15</v>
      </c>
      <c r="DW108">
        <v>10</v>
      </c>
      <c r="DX108">
        <v>5</v>
      </c>
      <c r="DY108">
        <v>15</v>
      </c>
      <c r="DZ108">
        <v>25</v>
      </c>
      <c r="EA108">
        <v>15</v>
      </c>
      <c r="EB108">
        <v>5</v>
      </c>
      <c r="EC108">
        <v>20</v>
      </c>
      <c r="ED108">
        <v>10</v>
      </c>
      <c r="EE108">
        <v>60</v>
      </c>
      <c r="EF108">
        <v>70</v>
      </c>
      <c r="EG108">
        <v>120</v>
      </c>
      <c r="EH108">
        <v>10</v>
      </c>
      <c r="EI108">
        <v>10</v>
      </c>
      <c r="EJ108">
        <v>70</v>
      </c>
      <c r="EK108">
        <v>10</v>
      </c>
      <c r="EL108">
        <v>10</v>
      </c>
      <c r="EM108">
        <v>75</v>
      </c>
      <c r="EN108">
        <v>20</v>
      </c>
      <c r="EO108">
        <v>25</v>
      </c>
      <c r="EP108">
        <v>15</v>
      </c>
      <c r="EQ108">
        <v>140</v>
      </c>
      <c r="ER108">
        <v>45</v>
      </c>
      <c r="ES108">
        <v>40</v>
      </c>
      <c r="ET108">
        <v>55</v>
      </c>
      <c r="EU108">
        <v>55</v>
      </c>
      <c r="EV108">
        <v>0</v>
      </c>
      <c r="EW108">
        <v>5</v>
      </c>
      <c r="EX108">
        <v>30</v>
      </c>
      <c r="EY108">
        <v>20</v>
      </c>
      <c r="EZ108">
        <v>5</v>
      </c>
      <c r="FA108">
        <v>45</v>
      </c>
      <c r="FB108">
        <v>20</v>
      </c>
      <c r="FC108">
        <v>15</v>
      </c>
    </row>
    <row r="109" spans="1:159" x14ac:dyDescent="0.2">
      <c r="A109">
        <v>7600302</v>
      </c>
      <c r="B109">
        <v>2016</v>
      </c>
      <c r="C109" t="s">
        <v>213</v>
      </c>
      <c r="D109" t="s">
        <v>710</v>
      </c>
      <c r="E109" t="s">
        <v>704</v>
      </c>
      <c r="F109" t="s">
        <v>705</v>
      </c>
      <c r="G109" t="s">
        <v>701</v>
      </c>
      <c r="H109">
        <v>0</v>
      </c>
      <c r="I109">
        <v>0</v>
      </c>
      <c r="J109">
        <v>5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5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5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5</v>
      </c>
      <c r="CE109">
        <v>0</v>
      </c>
      <c r="CF109">
        <v>5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5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5</v>
      </c>
      <c r="EF109">
        <v>0</v>
      </c>
      <c r="EG109">
        <v>0</v>
      </c>
      <c r="EH109">
        <v>0</v>
      </c>
      <c r="EI109">
        <v>0</v>
      </c>
      <c r="EJ109">
        <v>5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5</v>
      </c>
      <c r="ET109">
        <v>5</v>
      </c>
      <c r="EU109">
        <v>0</v>
      </c>
      <c r="EV109">
        <v>0</v>
      </c>
      <c r="EW109">
        <v>0</v>
      </c>
      <c r="EX109">
        <v>5</v>
      </c>
      <c r="EY109">
        <v>0</v>
      </c>
      <c r="EZ109">
        <v>0</v>
      </c>
      <c r="FA109">
        <v>5</v>
      </c>
      <c r="FB109">
        <v>0</v>
      </c>
      <c r="FC109">
        <v>0</v>
      </c>
    </row>
    <row r="110" spans="1:159" x14ac:dyDescent="0.2">
      <c r="A110">
        <v>7600402</v>
      </c>
      <c r="B110">
        <v>2016</v>
      </c>
      <c r="C110" t="s">
        <v>213</v>
      </c>
      <c r="D110" t="s">
        <v>710</v>
      </c>
      <c r="E110" t="s">
        <v>704</v>
      </c>
      <c r="F110" t="s">
        <v>705</v>
      </c>
      <c r="G110" t="s">
        <v>701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5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5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5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</row>
    <row r="111" spans="1:159" x14ac:dyDescent="0.2">
      <c r="A111">
        <v>7600502</v>
      </c>
      <c r="B111">
        <v>2016</v>
      </c>
      <c r="C111" t="s">
        <v>213</v>
      </c>
      <c r="D111" t="s">
        <v>710</v>
      </c>
      <c r="E111" t="s">
        <v>704</v>
      </c>
      <c r="F111" t="s">
        <v>705</v>
      </c>
      <c r="G111" t="s">
        <v>701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5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10</v>
      </c>
      <c r="BH111">
        <v>5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5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5</v>
      </c>
      <c r="CQ111">
        <v>0</v>
      </c>
      <c r="CR111">
        <v>0</v>
      </c>
      <c r="CS111">
        <v>5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5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5</v>
      </c>
      <c r="EN111">
        <v>0</v>
      </c>
      <c r="EO111">
        <v>0</v>
      </c>
      <c r="EP111">
        <v>0</v>
      </c>
      <c r="EQ111">
        <v>5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</row>
    <row r="112" spans="1:159" x14ac:dyDescent="0.2">
      <c r="A112">
        <v>7600602</v>
      </c>
      <c r="B112">
        <v>2016</v>
      </c>
      <c r="C112" t="s">
        <v>213</v>
      </c>
      <c r="D112" t="s">
        <v>710</v>
      </c>
      <c r="E112" t="s">
        <v>704</v>
      </c>
      <c r="F112" t="s">
        <v>705</v>
      </c>
      <c r="G112" t="s">
        <v>701</v>
      </c>
      <c r="H112">
        <v>5</v>
      </c>
      <c r="I112">
        <v>10</v>
      </c>
      <c r="J112">
        <v>5</v>
      </c>
      <c r="K112">
        <v>5</v>
      </c>
      <c r="L112">
        <v>5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5</v>
      </c>
      <c r="S112">
        <v>5</v>
      </c>
      <c r="T112">
        <v>0</v>
      </c>
      <c r="U112">
        <v>0</v>
      </c>
      <c r="V112">
        <v>5</v>
      </c>
      <c r="W112">
        <v>5</v>
      </c>
      <c r="X112">
        <v>5</v>
      </c>
      <c r="Y112">
        <v>75</v>
      </c>
      <c r="Z112">
        <v>0</v>
      </c>
      <c r="AA112">
        <v>5</v>
      </c>
      <c r="AB112">
        <v>5</v>
      </c>
      <c r="AC112">
        <v>0</v>
      </c>
      <c r="AD112">
        <v>5</v>
      </c>
      <c r="AE112">
        <v>5</v>
      </c>
      <c r="AF112">
        <v>0</v>
      </c>
      <c r="AG112">
        <v>0</v>
      </c>
      <c r="AH112">
        <v>5</v>
      </c>
      <c r="AI112">
        <v>0</v>
      </c>
      <c r="AJ112">
        <v>0</v>
      </c>
      <c r="AK112">
        <v>0</v>
      </c>
      <c r="AL112">
        <v>5</v>
      </c>
      <c r="AM112">
        <v>0</v>
      </c>
      <c r="AN112">
        <v>5</v>
      </c>
      <c r="AO112">
        <v>10</v>
      </c>
      <c r="AP112">
        <v>5</v>
      </c>
      <c r="AQ112">
        <v>5</v>
      </c>
      <c r="AR112">
        <v>0</v>
      </c>
      <c r="AS112">
        <v>0</v>
      </c>
      <c r="AT112">
        <v>0</v>
      </c>
      <c r="AU112">
        <v>0</v>
      </c>
      <c r="AV112">
        <v>5</v>
      </c>
      <c r="AW112">
        <v>0</v>
      </c>
      <c r="AX112">
        <v>0</v>
      </c>
      <c r="AY112">
        <v>5</v>
      </c>
      <c r="AZ112">
        <v>0</v>
      </c>
      <c r="BA112">
        <v>25</v>
      </c>
      <c r="BB112">
        <v>0</v>
      </c>
      <c r="BC112">
        <v>5</v>
      </c>
      <c r="BD112">
        <v>5</v>
      </c>
      <c r="BE112">
        <v>5</v>
      </c>
      <c r="BF112">
        <v>10</v>
      </c>
      <c r="BG112">
        <v>25</v>
      </c>
      <c r="BH112">
        <v>0</v>
      </c>
      <c r="BI112">
        <v>0</v>
      </c>
      <c r="BJ112">
        <v>10</v>
      </c>
      <c r="BK112">
        <v>0</v>
      </c>
      <c r="BL112">
        <v>0</v>
      </c>
      <c r="BM112">
        <v>5</v>
      </c>
      <c r="BN112">
        <v>5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20</v>
      </c>
      <c r="BV112">
        <v>5</v>
      </c>
      <c r="BW112">
        <v>5</v>
      </c>
      <c r="BX112">
        <v>5</v>
      </c>
      <c r="BY112">
        <v>5</v>
      </c>
      <c r="BZ112">
        <v>0</v>
      </c>
      <c r="CA112">
        <v>15</v>
      </c>
      <c r="CB112">
        <v>5</v>
      </c>
      <c r="CC112">
        <v>10</v>
      </c>
      <c r="CD112">
        <v>10</v>
      </c>
      <c r="CE112">
        <v>0</v>
      </c>
      <c r="CF112">
        <v>5</v>
      </c>
      <c r="CG112">
        <v>0</v>
      </c>
      <c r="CH112">
        <v>0</v>
      </c>
      <c r="CI112">
        <v>5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15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5</v>
      </c>
      <c r="CY112">
        <v>5</v>
      </c>
      <c r="CZ112">
        <v>0</v>
      </c>
      <c r="DA112">
        <v>0</v>
      </c>
      <c r="DB112">
        <v>0</v>
      </c>
      <c r="DC112">
        <v>0</v>
      </c>
      <c r="DD112">
        <v>5</v>
      </c>
      <c r="DE112">
        <v>10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5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5</v>
      </c>
      <c r="EA112">
        <v>0</v>
      </c>
      <c r="EB112">
        <v>0</v>
      </c>
      <c r="EC112">
        <v>0</v>
      </c>
      <c r="ED112">
        <v>5</v>
      </c>
      <c r="EE112">
        <v>0</v>
      </c>
      <c r="EF112">
        <v>20</v>
      </c>
      <c r="EG112">
        <v>0</v>
      </c>
      <c r="EH112">
        <v>5</v>
      </c>
      <c r="EI112">
        <v>5</v>
      </c>
      <c r="EJ112">
        <v>10</v>
      </c>
      <c r="EK112">
        <v>5</v>
      </c>
      <c r="EL112">
        <v>5</v>
      </c>
      <c r="EM112">
        <v>5</v>
      </c>
      <c r="EN112">
        <v>10</v>
      </c>
      <c r="EO112">
        <v>5</v>
      </c>
      <c r="EP112">
        <v>0</v>
      </c>
      <c r="EQ112">
        <v>20</v>
      </c>
      <c r="ER112">
        <v>0</v>
      </c>
      <c r="ES112">
        <v>0</v>
      </c>
      <c r="ET112">
        <v>10</v>
      </c>
      <c r="EU112">
        <v>0</v>
      </c>
      <c r="EV112">
        <v>0</v>
      </c>
      <c r="EW112">
        <v>0</v>
      </c>
      <c r="EX112">
        <v>10</v>
      </c>
      <c r="EY112">
        <v>5</v>
      </c>
      <c r="EZ112">
        <v>0</v>
      </c>
      <c r="FA112">
        <v>10</v>
      </c>
      <c r="FB112">
        <v>5</v>
      </c>
      <c r="FC112">
        <v>5</v>
      </c>
    </row>
    <row r="113" spans="1:159" x14ac:dyDescent="0.2">
      <c r="A113">
        <v>7600702</v>
      </c>
      <c r="B113">
        <v>2016</v>
      </c>
      <c r="C113" t="s">
        <v>213</v>
      </c>
      <c r="D113" t="s">
        <v>710</v>
      </c>
      <c r="E113" t="s">
        <v>704</v>
      </c>
      <c r="F113" t="s">
        <v>705</v>
      </c>
      <c r="G113" t="s">
        <v>701</v>
      </c>
      <c r="H113">
        <v>145</v>
      </c>
      <c r="I113">
        <v>170</v>
      </c>
      <c r="J113">
        <v>110</v>
      </c>
      <c r="K113">
        <v>70</v>
      </c>
      <c r="L113">
        <v>50</v>
      </c>
      <c r="M113">
        <v>80</v>
      </c>
      <c r="N113">
        <v>115</v>
      </c>
      <c r="O113">
        <v>35</v>
      </c>
      <c r="P113">
        <v>110</v>
      </c>
      <c r="Q113">
        <v>80</v>
      </c>
      <c r="R113">
        <v>125</v>
      </c>
      <c r="S113">
        <v>195</v>
      </c>
      <c r="T113">
        <v>40</v>
      </c>
      <c r="U113">
        <v>80</v>
      </c>
      <c r="V113">
        <v>105</v>
      </c>
      <c r="W113">
        <v>140</v>
      </c>
      <c r="X113">
        <v>170</v>
      </c>
      <c r="Y113">
        <v>145</v>
      </c>
      <c r="Z113">
        <v>45</v>
      </c>
      <c r="AA113">
        <v>220</v>
      </c>
      <c r="AB113">
        <v>290</v>
      </c>
      <c r="AC113">
        <v>175</v>
      </c>
      <c r="AD113">
        <v>225</v>
      </c>
      <c r="AE113">
        <v>145</v>
      </c>
      <c r="AF113">
        <v>45</v>
      </c>
      <c r="AG113">
        <v>65</v>
      </c>
      <c r="AH113">
        <v>220</v>
      </c>
      <c r="AI113">
        <v>70</v>
      </c>
      <c r="AJ113">
        <v>25</v>
      </c>
      <c r="AK113">
        <v>65</v>
      </c>
      <c r="AL113">
        <v>105</v>
      </c>
      <c r="AM113">
        <v>10</v>
      </c>
      <c r="AN113">
        <v>60</v>
      </c>
      <c r="AO113">
        <v>25</v>
      </c>
      <c r="AP113">
        <v>55</v>
      </c>
      <c r="AQ113">
        <v>15</v>
      </c>
      <c r="AR113">
        <v>50</v>
      </c>
      <c r="AS113">
        <v>20</v>
      </c>
      <c r="AT113">
        <v>45</v>
      </c>
      <c r="AU113">
        <v>100</v>
      </c>
      <c r="AV113">
        <v>70</v>
      </c>
      <c r="AW113">
        <v>30</v>
      </c>
      <c r="AX113">
        <v>140</v>
      </c>
      <c r="AY113">
        <v>20</v>
      </c>
      <c r="AZ113">
        <v>35</v>
      </c>
      <c r="BA113">
        <v>215</v>
      </c>
      <c r="BB113">
        <v>25</v>
      </c>
      <c r="BC113">
        <v>40</v>
      </c>
      <c r="BD113">
        <v>105</v>
      </c>
      <c r="BE113">
        <v>75</v>
      </c>
      <c r="BF113">
        <v>185</v>
      </c>
      <c r="BG113">
        <v>640</v>
      </c>
      <c r="BH113">
        <v>160</v>
      </c>
      <c r="BI113">
        <v>165</v>
      </c>
      <c r="BJ113">
        <v>105</v>
      </c>
      <c r="BK113">
        <v>135</v>
      </c>
      <c r="BL113">
        <v>80</v>
      </c>
      <c r="BM113">
        <v>95</v>
      </c>
      <c r="BN113">
        <v>425</v>
      </c>
      <c r="BO113">
        <v>185</v>
      </c>
      <c r="BP113">
        <v>110</v>
      </c>
      <c r="BQ113">
        <v>280</v>
      </c>
      <c r="BR113">
        <v>145</v>
      </c>
      <c r="BS113">
        <v>75</v>
      </c>
      <c r="BT113">
        <v>330</v>
      </c>
      <c r="BU113">
        <v>275</v>
      </c>
      <c r="BV113">
        <v>335</v>
      </c>
      <c r="BW113">
        <v>100</v>
      </c>
      <c r="BX113">
        <v>340</v>
      </c>
      <c r="BY113">
        <v>180</v>
      </c>
      <c r="BZ113">
        <v>25</v>
      </c>
      <c r="CA113">
        <v>415</v>
      </c>
      <c r="CB113">
        <v>290</v>
      </c>
      <c r="CC113">
        <v>680</v>
      </c>
      <c r="CD113">
        <v>530</v>
      </c>
      <c r="CE113">
        <v>235</v>
      </c>
      <c r="CF113">
        <v>255</v>
      </c>
      <c r="CG113">
        <v>90</v>
      </c>
      <c r="CH113">
        <v>250</v>
      </c>
      <c r="CI113">
        <v>90</v>
      </c>
      <c r="CJ113">
        <v>25</v>
      </c>
      <c r="CK113">
        <v>80</v>
      </c>
      <c r="CL113">
        <v>105</v>
      </c>
      <c r="CM113">
        <v>45</v>
      </c>
      <c r="CN113">
        <v>105</v>
      </c>
      <c r="CO113">
        <v>110</v>
      </c>
      <c r="CP113">
        <v>775</v>
      </c>
      <c r="CQ113">
        <v>75</v>
      </c>
      <c r="CR113">
        <v>90</v>
      </c>
      <c r="CS113">
        <v>250</v>
      </c>
      <c r="CT113">
        <v>75</v>
      </c>
      <c r="CU113">
        <v>100</v>
      </c>
      <c r="CV113">
        <v>85</v>
      </c>
      <c r="CW113">
        <v>60</v>
      </c>
      <c r="CX113">
        <v>150</v>
      </c>
      <c r="CY113">
        <v>125</v>
      </c>
      <c r="CZ113">
        <v>90</v>
      </c>
      <c r="DA113">
        <v>85</v>
      </c>
      <c r="DB113">
        <v>65</v>
      </c>
      <c r="DC113">
        <v>200</v>
      </c>
      <c r="DD113">
        <v>145</v>
      </c>
      <c r="DE113">
        <v>155</v>
      </c>
      <c r="DF113">
        <v>85</v>
      </c>
      <c r="DG113">
        <v>180</v>
      </c>
      <c r="DH113">
        <v>75</v>
      </c>
      <c r="DI113">
        <v>5</v>
      </c>
      <c r="DJ113">
        <v>40</v>
      </c>
      <c r="DK113">
        <v>175</v>
      </c>
      <c r="DL113">
        <v>135</v>
      </c>
      <c r="DM113">
        <v>145</v>
      </c>
      <c r="DN113">
        <v>145</v>
      </c>
      <c r="DO113">
        <v>250</v>
      </c>
      <c r="DP113">
        <v>155</v>
      </c>
      <c r="DQ113">
        <v>105</v>
      </c>
      <c r="DR113">
        <v>150</v>
      </c>
      <c r="DS113">
        <v>130</v>
      </c>
      <c r="DT113">
        <v>115</v>
      </c>
      <c r="DU113">
        <v>140</v>
      </c>
      <c r="DV113">
        <v>110</v>
      </c>
      <c r="DW113">
        <v>90</v>
      </c>
      <c r="DX113">
        <v>75</v>
      </c>
      <c r="DY113">
        <v>80</v>
      </c>
      <c r="DZ113">
        <v>95</v>
      </c>
      <c r="EA113">
        <v>115</v>
      </c>
      <c r="EB113">
        <v>145</v>
      </c>
      <c r="EC113">
        <v>155</v>
      </c>
      <c r="ED113">
        <v>155</v>
      </c>
      <c r="EE113">
        <v>950</v>
      </c>
      <c r="EF113">
        <v>505</v>
      </c>
      <c r="EG113">
        <v>105</v>
      </c>
      <c r="EH113">
        <v>105</v>
      </c>
      <c r="EI113">
        <v>35</v>
      </c>
      <c r="EJ113">
        <v>725</v>
      </c>
      <c r="EK113">
        <v>80</v>
      </c>
      <c r="EL113">
        <v>115</v>
      </c>
      <c r="EM113">
        <v>400</v>
      </c>
      <c r="EN113">
        <v>145</v>
      </c>
      <c r="EO113">
        <v>255</v>
      </c>
      <c r="EP113">
        <v>155</v>
      </c>
      <c r="EQ113">
        <v>895</v>
      </c>
      <c r="ER113">
        <v>160</v>
      </c>
      <c r="ES113">
        <v>300</v>
      </c>
      <c r="ET113">
        <v>315</v>
      </c>
      <c r="EU113">
        <v>285</v>
      </c>
      <c r="EV113">
        <v>0</v>
      </c>
      <c r="EW113">
        <v>125</v>
      </c>
      <c r="EX113">
        <v>255</v>
      </c>
      <c r="EY113">
        <v>105</v>
      </c>
      <c r="EZ113">
        <v>180</v>
      </c>
      <c r="FA113">
        <v>355</v>
      </c>
      <c r="FB113">
        <v>120</v>
      </c>
      <c r="FC113">
        <v>80</v>
      </c>
    </row>
    <row r="114" spans="1:159" x14ac:dyDescent="0.2">
      <c r="A114">
        <v>7600802</v>
      </c>
      <c r="B114">
        <v>2016</v>
      </c>
      <c r="C114" t="s">
        <v>213</v>
      </c>
      <c r="D114" t="s">
        <v>710</v>
      </c>
      <c r="E114" t="s">
        <v>704</v>
      </c>
      <c r="F114" t="s">
        <v>705</v>
      </c>
      <c r="G114" t="s">
        <v>701</v>
      </c>
      <c r="H114">
        <v>45</v>
      </c>
      <c r="I114">
        <v>45</v>
      </c>
      <c r="J114">
        <v>20</v>
      </c>
      <c r="K114">
        <v>35</v>
      </c>
      <c r="L114">
        <v>35</v>
      </c>
      <c r="M114">
        <v>25</v>
      </c>
      <c r="N114">
        <v>10</v>
      </c>
      <c r="O114">
        <v>15</v>
      </c>
      <c r="P114">
        <v>50</v>
      </c>
      <c r="Q114">
        <v>25</v>
      </c>
      <c r="R114">
        <v>25</v>
      </c>
      <c r="S114">
        <v>40</v>
      </c>
      <c r="T114">
        <v>15</v>
      </c>
      <c r="U114">
        <v>25</v>
      </c>
      <c r="V114">
        <v>30</v>
      </c>
      <c r="W114">
        <v>35</v>
      </c>
      <c r="X114">
        <v>130</v>
      </c>
      <c r="Y114">
        <v>10</v>
      </c>
      <c r="Z114">
        <v>5</v>
      </c>
      <c r="AA114">
        <v>10</v>
      </c>
      <c r="AB114">
        <v>90</v>
      </c>
      <c r="AC114">
        <v>40</v>
      </c>
      <c r="AD114">
        <v>65</v>
      </c>
      <c r="AE114">
        <v>95</v>
      </c>
      <c r="AF114">
        <v>10</v>
      </c>
      <c r="AG114">
        <v>30</v>
      </c>
      <c r="AH114">
        <v>65</v>
      </c>
      <c r="AI114">
        <v>25</v>
      </c>
      <c r="AJ114">
        <v>10</v>
      </c>
      <c r="AK114">
        <v>45</v>
      </c>
      <c r="AL114">
        <v>5</v>
      </c>
      <c r="AM114">
        <v>25</v>
      </c>
      <c r="AN114">
        <v>40</v>
      </c>
      <c r="AO114">
        <v>60</v>
      </c>
      <c r="AP114">
        <v>5</v>
      </c>
      <c r="AQ114">
        <v>0</v>
      </c>
      <c r="AR114">
        <v>25</v>
      </c>
      <c r="AS114">
        <v>30</v>
      </c>
      <c r="AT114">
        <v>20</v>
      </c>
      <c r="AU114">
        <v>80</v>
      </c>
      <c r="AV114">
        <v>20</v>
      </c>
      <c r="AW114">
        <v>30</v>
      </c>
      <c r="AX114">
        <v>80</v>
      </c>
      <c r="AY114">
        <v>5</v>
      </c>
      <c r="AZ114">
        <v>10</v>
      </c>
      <c r="BA114">
        <v>195</v>
      </c>
      <c r="BB114">
        <v>45</v>
      </c>
      <c r="BC114">
        <v>35</v>
      </c>
      <c r="BD114">
        <v>25</v>
      </c>
      <c r="BE114">
        <v>20</v>
      </c>
      <c r="BF114">
        <v>35</v>
      </c>
      <c r="BG114">
        <v>205</v>
      </c>
      <c r="BH114">
        <v>35</v>
      </c>
      <c r="BI114">
        <v>20</v>
      </c>
      <c r="BJ114">
        <v>65</v>
      </c>
      <c r="BK114">
        <v>20</v>
      </c>
      <c r="BL114">
        <v>15</v>
      </c>
      <c r="BM114">
        <v>45</v>
      </c>
      <c r="BN114">
        <v>50</v>
      </c>
      <c r="BO114">
        <v>35</v>
      </c>
      <c r="BP114">
        <v>20</v>
      </c>
      <c r="BQ114">
        <v>50</v>
      </c>
      <c r="BR114">
        <v>25</v>
      </c>
      <c r="BS114">
        <v>15</v>
      </c>
      <c r="BT114">
        <v>95</v>
      </c>
      <c r="BU114">
        <v>5</v>
      </c>
      <c r="BV114">
        <v>100</v>
      </c>
      <c r="BW114">
        <v>30</v>
      </c>
      <c r="BX114">
        <v>70</v>
      </c>
      <c r="BY114">
        <v>140</v>
      </c>
      <c r="BZ114">
        <v>0</v>
      </c>
      <c r="CA114">
        <v>70</v>
      </c>
      <c r="CB114">
        <v>125</v>
      </c>
      <c r="CC114">
        <v>140</v>
      </c>
      <c r="CD114">
        <v>170</v>
      </c>
      <c r="CE114">
        <v>15</v>
      </c>
      <c r="CF114">
        <v>35</v>
      </c>
      <c r="CG114">
        <v>30</v>
      </c>
      <c r="CH114">
        <v>20</v>
      </c>
      <c r="CI114">
        <v>10</v>
      </c>
      <c r="CJ114">
        <v>5</v>
      </c>
      <c r="CK114">
        <v>10</v>
      </c>
      <c r="CL114">
        <v>20</v>
      </c>
      <c r="CM114">
        <v>10</v>
      </c>
      <c r="CN114">
        <v>15</v>
      </c>
      <c r="CO114">
        <v>0</v>
      </c>
      <c r="CP114">
        <v>80</v>
      </c>
      <c r="CQ114">
        <v>35</v>
      </c>
      <c r="CR114">
        <v>30</v>
      </c>
      <c r="CS114">
        <v>55</v>
      </c>
      <c r="CT114">
        <v>20</v>
      </c>
      <c r="CU114">
        <v>30</v>
      </c>
      <c r="CV114">
        <v>15</v>
      </c>
      <c r="CW114">
        <v>40</v>
      </c>
      <c r="CX114">
        <v>65</v>
      </c>
      <c r="CY114">
        <v>70</v>
      </c>
      <c r="CZ114">
        <v>65</v>
      </c>
      <c r="DA114">
        <v>40</v>
      </c>
      <c r="DB114">
        <v>25</v>
      </c>
      <c r="DC114">
        <v>90</v>
      </c>
      <c r="DD114">
        <v>50</v>
      </c>
      <c r="DE114">
        <v>20</v>
      </c>
      <c r="DF114">
        <v>70</v>
      </c>
      <c r="DG114">
        <v>75</v>
      </c>
      <c r="DH114">
        <v>70</v>
      </c>
      <c r="DI114">
        <v>5</v>
      </c>
      <c r="DJ114">
        <v>15</v>
      </c>
      <c r="DK114">
        <v>75</v>
      </c>
      <c r="DL114">
        <v>5</v>
      </c>
      <c r="DM114">
        <v>25</v>
      </c>
      <c r="DN114">
        <v>65</v>
      </c>
      <c r="DO114">
        <v>15</v>
      </c>
      <c r="DP114">
        <v>40</v>
      </c>
      <c r="DQ114">
        <v>15</v>
      </c>
      <c r="DR114">
        <v>100</v>
      </c>
      <c r="DS114">
        <v>30</v>
      </c>
      <c r="DT114">
        <v>15</v>
      </c>
      <c r="DU114">
        <v>20</v>
      </c>
      <c r="DV114">
        <v>25</v>
      </c>
      <c r="DW114">
        <v>20</v>
      </c>
      <c r="DX114">
        <v>10</v>
      </c>
      <c r="DY114">
        <v>45</v>
      </c>
      <c r="DZ114">
        <v>40</v>
      </c>
      <c r="EA114">
        <v>25</v>
      </c>
      <c r="EB114">
        <v>10</v>
      </c>
      <c r="EC114">
        <v>50</v>
      </c>
      <c r="ED114">
        <v>70</v>
      </c>
      <c r="EE114">
        <v>30</v>
      </c>
      <c r="EF114">
        <v>155</v>
      </c>
      <c r="EG114">
        <v>5</v>
      </c>
      <c r="EH114">
        <v>15</v>
      </c>
      <c r="EI114">
        <v>10</v>
      </c>
      <c r="EJ114">
        <v>115</v>
      </c>
      <c r="EK114">
        <v>65</v>
      </c>
      <c r="EL114">
        <v>35</v>
      </c>
      <c r="EM114">
        <v>70</v>
      </c>
      <c r="EN114">
        <v>70</v>
      </c>
      <c r="EO114">
        <v>60</v>
      </c>
      <c r="EP114">
        <v>30</v>
      </c>
      <c r="EQ114">
        <v>175</v>
      </c>
      <c r="ER114">
        <v>45</v>
      </c>
      <c r="ES114">
        <v>5</v>
      </c>
      <c r="ET114">
        <v>30</v>
      </c>
      <c r="EU114">
        <v>75</v>
      </c>
      <c r="EV114">
        <v>0</v>
      </c>
      <c r="EW114">
        <v>25</v>
      </c>
      <c r="EX114">
        <v>95</v>
      </c>
      <c r="EY114">
        <v>45</v>
      </c>
      <c r="EZ114">
        <v>10</v>
      </c>
      <c r="FA114">
        <v>50</v>
      </c>
      <c r="FB114">
        <v>45</v>
      </c>
      <c r="FC114">
        <v>40</v>
      </c>
    </row>
    <row r="115" spans="1:159" x14ac:dyDescent="0.2">
      <c r="A115">
        <v>7600902</v>
      </c>
      <c r="B115">
        <v>2016</v>
      </c>
      <c r="C115" t="s">
        <v>213</v>
      </c>
      <c r="D115" t="s">
        <v>710</v>
      </c>
      <c r="E115" t="s">
        <v>704</v>
      </c>
      <c r="F115" t="s">
        <v>705</v>
      </c>
      <c r="G115" t="s">
        <v>701</v>
      </c>
      <c r="H115">
        <v>0</v>
      </c>
      <c r="I115">
        <v>0</v>
      </c>
      <c r="J115">
        <v>5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5</v>
      </c>
      <c r="Y115">
        <v>10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5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10</v>
      </c>
      <c r="BB115">
        <v>5</v>
      </c>
      <c r="BC115">
        <v>0</v>
      </c>
      <c r="BD115">
        <v>0</v>
      </c>
      <c r="BE115">
        <v>0</v>
      </c>
      <c r="BF115">
        <v>0</v>
      </c>
      <c r="BG115">
        <v>5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5</v>
      </c>
      <c r="BX115">
        <v>0</v>
      </c>
      <c r="BY115">
        <v>0</v>
      </c>
      <c r="BZ115">
        <v>0</v>
      </c>
      <c r="CA115">
        <v>0</v>
      </c>
      <c r="CB115">
        <v>10</v>
      </c>
      <c r="CC115">
        <v>0</v>
      </c>
      <c r="CD115">
        <v>5</v>
      </c>
      <c r="CE115">
        <v>5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5</v>
      </c>
      <c r="CQ115">
        <v>0</v>
      </c>
      <c r="CR115">
        <v>5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5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5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5</v>
      </c>
      <c r="EM115">
        <v>5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5</v>
      </c>
      <c r="EX115">
        <v>5</v>
      </c>
      <c r="EY115">
        <v>0</v>
      </c>
      <c r="EZ115">
        <v>0</v>
      </c>
      <c r="FA115">
        <v>5</v>
      </c>
      <c r="FB115">
        <v>5</v>
      </c>
      <c r="FC115">
        <v>0</v>
      </c>
    </row>
    <row r="116" spans="1:159" x14ac:dyDescent="0.2">
      <c r="A116">
        <v>7601002</v>
      </c>
      <c r="B116">
        <v>2016</v>
      </c>
      <c r="C116" t="s">
        <v>213</v>
      </c>
      <c r="D116" t="s">
        <v>710</v>
      </c>
      <c r="E116" t="s">
        <v>704</v>
      </c>
      <c r="F116" t="s">
        <v>705</v>
      </c>
      <c r="G116" t="s">
        <v>701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10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</row>
    <row r="117" spans="1:159" x14ac:dyDescent="0.2">
      <c r="A117">
        <v>7601102</v>
      </c>
      <c r="B117">
        <v>2016</v>
      </c>
      <c r="C117" t="s">
        <v>213</v>
      </c>
      <c r="D117" t="s">
        <v>710</v>
      </c>
      <c r="E117" t="s">
        <v>704</v>
      </c>
      <c r="F117" t="s">
        <v>705</v>
      </c>
      <c r="G117" t="s">
        <v>701</v>
      </c>
      <c r="H117">
        <v>0</v>
      </c>
      <c r="I117">
        <v>0</v>
      </c>
      <c r="J117">
        <v>0</v>
      </c>
      <c r="K117">
        <v>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5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5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10</v>
      </c>
      <c r="BP117">
        <v>0</v>
      </c>
      <c r="BQ117">
        <v>0</v>
      </c>
      <c r="BR117">
        <v>0</v>
      </c>
      <c r="BS117">
        <v>0</v>
      </c>
      <c r="BT117">
        <v>5</v>
      </c>
      <c r="BU117">
        <v>5</v>
      </c>
      <c r="BV117">
        <v>10</v>
      </c>
      <c r="BW117">
        <v>0</v>
      </c>
      <c r="BX117">
        <v>0</v>
      </c>
      <c r="BY117">
        <v>0</v>
      </c>
      <c r="BZ117">
        <v>0</v>
      </c>
      <c r="CA117">
        <v>5</v>
      </c>
      <c r="CB117">
        <v>15</v>
      </c>
      <c r="CC117">
        <v>0</v>
      </c>
      <c r="CD117">
        <v>10</v>
      </c>
      <c r="CE117">
        <v>5</v>
      </c>
      <c r="CF117">
        <v>0</v>
      </c>
      <c r="CG117">
        <v>0</v>
      </c>
      <c r="CH117">
        <v>10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5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5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10</v>
      </c>
      <c r="EN117">
        <v>0</v>
      </c>
      <c r="EO117">
        <v>5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5</v>
      </c>
      <c r="EY117">
        <v>0</v>
      </c>
      <c r="EZ117">
        <v>0</v>
      </c>
      <c r="FA117">
        <v>5</v>
      </c>
      <c r="FB117">
        <v>0</v>
      </c>
      <c r="FC117">
        <v>5</v>
      </c>
    </row>
    <row r="118" spans="1:159" x14ac:dyDescent="0.2">
      <c r="A118" t="s">
        <v>717</v>
      </c>
      <c r="H118">
        <v>325</v>
      </c>
      <c r="I118">
        <v>280</v>
      </c>
      <c r="J118">
        <v>180</v>
      </c>
      <c r="K118">
        <v>185</v>
      </c>
      <c r="L118">
        <v>115</v>
      </c>
      <c r="M118">
        <v>145</v>
      </c>
      <c r="N118">
        <v>175</v>
      </c>
      <c r="O118">
        <v>70</v>
      </c>
      <c r="P118">
        <v>210</v>
      </c>
      <c r="Q118">
        <v>165</v>
      </c>
      <c r="R118">
        <v>205</v>
      </c>
      <c r="S118">
        <v>370</v>
      </c>
      <c r="T118">
        <v>75</v>
      </c>
      <c r="U118">
        <v>130</v>
      </c>
      <c r="V118">
        <v>190</v>
      </c>
      <c r="W118">
        <v>230</v>
      </c>
      <c r="X118">
        <v>440</v>
      </c>
      <c r="Y118">
        <v>425</v>
      </c>
      <c r="Z118">
        <v>85</v>
      </c>
      <c r="AA118">
        <v>335</v>
      </c>
      <c r="AB118">
        <v>565</v>
      </c>
      <c r="AC118">
        <v>275</v>
      </c>
      <c r="AD118">
        <v>350</v>
      </c>
      <c r="AE118">
        <v>335</v>
      </c>
      <c r="AF118">
        <v>85</v>
      </c>
      <c r="AG118">
        <v>135</v>
      </c>
      <c r="AH118">
        <v>360</v>
      </c>
      <c r="AI118">
        <v>130</v>
      </c>
      <c r="AJ118">
        <v>60</v>
      </c>
      <c r="AK118">
        <v>135</v>
      </c>
      <c r="AL118">
        <v>175</v>
      </c>
      <c r="AM118">
        <v>70</v>
      </c>
      <c r="AN118">
        <v>170</v>
      </c>
      <c r="AO118">
        <v>160</v>
      </c>
      <c r="AP118">
        <v>115</v>
      </c>
      <c r="AQ118">
        <v>50</v>
      </c>
      <c r="AR118">
        <v>100</v>
      </c>
      <c r="AS118">
        <v>105</v>
      </c>
      <c r="AT118">
        <v>125</v>
      </c>
      <c r="AU118">
        <v>385</v>
      </c>
      <c r="AV118">
        <v>240</v>
      </c>
      <c r="AW118">
        <v>110</v>
      </c>
      <c r="AX118">
        <v>275</v>
      </c>
      <c r="AY118">
        <v>35</v>
      </c>
      <c r="AZ118">
        <v>100</v>
      </c>
      <c r="BA118">
        <v>710</v>
      </c>
      <c r="BB118">
        <v>110</v>
      </c>
      <c r="BC118">
        <v>105</v>
      </c>
      <c r="BD118">
        <v>185</v>
      </c>
      <c r="BE118">
        <v>170</v>
      </c>
      <c r="BF118">
        <v>295</v>
      </c>
      <c r="BG118">
        <v>1105</v>
      </c>
      <c r="BH118">
        <v>240</v>
      </c>
      <c r="BI118">
        <v>250</v>
      </c>
      <c r="BJ118">
        <v>265</v>
      </c>
      <c r="BK118">
        <v>175</v>
      </c>
      <c r="BL118">
        <v>130</v>
      </c>
      <c r="BM118">
        <v>250</v>
      </c>
      <c r="BN118">
        <v>660</v>
      </c>
      <c r="BO118">
        <v>305</v>
      </c>
      <c r="BP118">
        <v>175</v>
      </c>
      <c r="BQ118">
        <v>425</v>
      </c>
      <c r="BR118">
        <v>210</v>
      </c>
      <c r="BS118">
        <v>125</v>
      </c>
      <c r="BT118">
        <v>605</v>
      </c>
      <c r="BU118">
        <v>395</v>
      </c>
      <c r="BV118">
        <v>670</v>
      </c>
      <c r="BW118">
        <v>205</v>
      </c>
      <c r="BX118">
        <v>495</v>
      </c>
      <c r="BY118">
        <v>360</v>
      </c>
      <c r="BZ118">
        <v>25</v>
      </c>
      <c r="CA118">
        <v>660</v>
      </c>
      <c r="CB118">
        <v>510</v>
      </c>
      <c r="CC118">
        <v>1015</v>
      </c>
      <c r="CD118">
        <v>875</v>
      </c>
      <c r="CE118">
        <v>350</v>
      </c>
      <c r="CF118">
        <v>395</v>
      </c>
      <c r="CG118">
        <v>155</v>
      </c>
      <c r="CH118">
        <v>380</v>
      </c>
      <c r="CI118">
        <v>120</v>
      </c>
      <c r="CJ118">
        <v>50</v>
      </c>
      <c r="CK118">
        <v>100</v>
      </c>
      <c r="CL118">
        <v>155</v>
      </c>
      <c r="CM118">
        <v>80</v>
      </c>
      <c r="CN118">
        <v>135</v>
      </c>
      <c r="CO118">
        <v>130</v>
      </c>
      <c r="CP118">
        <v>1080</v>
      </c>
      <c r="CQ118">
        <v>120</v>
      </c>
      <c r="CR118">
        <v>135</v>
      </c>
      <c r="CS118">
        <v>385</v>
      </c>
      <c r="CT118">
        <v>115</v>
      </c>
      <c r="CU118">
        <v>200</v>
      </c>
      <c r="CV118">
        <v>135</v>
      </c>
      <c r="CW118">
        <v>135</v>
      </c>
      <c r="CX118">
        <v>255</v>
      </c>
      <c r="CY118">
        <v>215</v>
      </c>
      <c r="CZ118">
        <v>205</v>
      </c>
      <c r="DA118">
        <v>160</v>
      </c>
      <c r="DB118">
        <v>110</v>
      </c>
      <c r="DC118">
        <v>370</v>
      </c>
      <c r="DD118">
        <v>260</v>
      </c>
      <c r="DE118">
        <v>240</v>
      </c>
      <c r="DF118">
        <v>180</v>
      </c>
      <c r="DG118">
        <v>340</v>
      </c>
      <c r="DH118">
        <v>180</v>
      </c>
      <c r="DI118">
        <v>10</v>
      </c>
      <c r="DJ118">
        <v>70</v>
      </c>
      <c r="DK118">
        <v>305</v>
      </c>
      <c r="DL118">
        <v>180</v>
      </c>
      <c r="DM118">
        <v>225</v>
      </c>
      <c r="DN118">
        <v>250</v>
      </c>
      <c r="DO118">
        <v>345</v>
      </c>
      <c r="DP118">
        <v>250</v>
      </c>
      <c r="DQ118">
        <v>165</v>
      </c>
      <c r="DR118">
        <v>300</v>
      </c>
      <c r="DS118">
        <v>195</v>
      </c>
      <c r="DT118">
        <v>165</v>
      </c>
      <c r="DU118">
        <v>200</v>
      </c>
      <c r="DV118">
        <v>165</v>
      </c>
      <c r="DW118">
        <v>130</v>
      </c>
      <c r="DX118">
        <v>110</v>
      </c>
      <c r="DY118">
        <v>155</v>
      </c>
      <c r="DZ118">
        <v>190</v>
      </c>
      <c r="EA118">
        <v>165</v>
      </c>
      <c r="EB118">
        <v>170</v>
      </c>
      <c r="EC118">
        <v>235</v>
      </c>
      <c r="ED118">
        <v>255</v>
      </c>
      <c r="EE118">
        <v>1130</v>
      </c>
      <c r="EF118">
        <v>830</v>
      </c>
      <c r="EG118">
        <v>240</v>
      </c>
      <c r="EH118">
        <v>150</v>
      </c>
      <c r="EI118">
        <v>70</v>
      </c>
      <c r="EJ118">
        <v>1045</v>
      </c>
      <c r="EK118">
        <v>165</v>
      </c>
      <c r="EL118">
        <v>190</v>
      </c>
      <c r="EM118">
        <v>635</v>
      </c>
      <c r="EN118">
        <v>270</v>
      </c>
      <c r="EO118">
        <v>385</v>
      </c>
      <c r="EP118">
        <v>210</v>
      </c>
      <c r="EQ118">
        <v>1330</v>
      </c>
      <c r="ER118">
        <v>270</v>
      </c>
      <c r="ES118">
        <v>390</v>
      </c>
      <c r="ET118">
        <v>495</v>
      </c>
      <c r="EU118">
        <v>465</v>
      </c>
      <c r="EV118">
        <v>0</v>
      </c>
      <c r="EW118">
        <v>175</v>
      </c>
      <c r="EX118">
        <v>500</v>
      </c>
      <c r="EY118">
        <v>200</v>
      </c>
      <c r="EZ118">
        <v>225</v>
      </c>
      <c r="FA118">
        <v>510</v>
      </c>
      <c r="FB118">
        <v>205</v>
      </c>
      <c r="FC118">
        <v>145</v>
      </c>
    </row>
    <row r="119" spans="1:159" x14ac:dyDescent="0.2">
      <c r="A119">
        <v>7600103</v>
      </c>
      <c r="B119">
        <v>2016</v>
      </c>
      <c r="C119" t="s">
        <v>213</v>
      </c>
      <c r="D119" t="s">
        <v>710</v>
      </c>
      <c r="E119" t="s">
        <v>704</v>
      </c>
      <c r="F119" t="s">
        <v>705</v>
      </c>
      <c r="G119" t="s">
        <v>701</v>
      </c>
      <c r="H119">
        <v>10</v>
      </c>
      <c r="I119">
        <v>70</v>
      </c>
      <c r="J119">
        <v>10</v>
      </c>
      <c r="K119">
        <v>25</v>
      </c>
      <c r="L119">
        <v>60</v>
      </c>
      <c r="M119">
        <v>0</v>
      </c>
      <c r="N119">
        <v>0</v>
      </c>
      <c r="O119">
        <v>35</v>
      </c>
      <c r="P119">
        <v>25</v>
      </c>
      <c r="Q119">
        <v>5</v>
      </c>
      <c r="R119">
        <v>30</v>
      </c>
      <c r="S119">
        <v>30</v>
      </c>
      <c r="T119">
        <v>0</v>
      </c>
      <c r="U119">
        <v>10</v>
      </c>
      <c r="V119">
        <v>105</v>
      </c>
      <c r="W119">
        <v>5</v>
      </c>
      <c r="X119">
        <v>75</v>
      </c>
      <c r="Y119">
        <v>25</v>
      </c>
      <c r="Z119">
        <v>20</v>
      </c>
      <c r="AA119">
        <v>425</v>
      </c>
      <c r="AB119">
        <v>180</v>
      </c>
      <c r="AC119">
        <v>10</v>
      </c>
      <c r="AD119">
        <v>0</v>
      </c>
      <c r="AE119">
        <v>10</v>
      </c>
      <c r="AF119">
        <v>5</v>
      </c>
      <c r="AG119">
        <v>15</v>
      </c>
      <c r="AH119">
        <v>10</v>
      </c>
      <c r="AI119">
        <v>0</v>
      </c>
      <c r="AJ119">
        <v>10</v>
      </c>
      <c r="AK119">
        <v>25</v>
      </c>
      <c r="AL119">
        <v>20</v>
      </c>
      <c r="AM119">
        <v>10</v>
      </c>
      <c r="AN119">
        <v>5</v>
      </c>
      <c r="AO119">
        <v>0</v>
      </c>
      <c r="AP119">
        <v>80</v>
      </c>
      <c r="AQ119">
        <v>25</v>
      </c>
      <c r="AR119">
        <v>10</v>
      </c>
      <c r="AS119">
        <v>25</v>
      </c>
      <c r="AT119">
        <v>0</v>
      </c>
      <c r="AU119">
        <v>0</v>
      </c>
      <c r="AV119">
        <v>15</v>
      </c>
      <c r="AW119">
        <v>10</v>
      </c>
      <c r="AX119">
        <v>15</v>
      </c>
      <c r="AY119">
        <v>30</v>
      </c>
      <c r="AZ119">
        <v>5</v>
      </c>
      <c r="BA119">
        <v>625</v>
      </c>
      <c r="BB119">
        <v>30</v>
      </c>
      <c r="BC119">
        <v>5</v>
      </c>
      <c r="BD119">
        <v>15</v>
      </c>
      <c r="BE119">
        <v>10</v>
      </c>
      <c r="BF119">
        <v>30</v>
      </c>
      <c r="BG119">
        <v>5</v>
      </c>
      <c r="BH119">
        <v>15</v>
      </c>
      <c r="BI119">
        <v>45</v>
      </c>
      <c r="BJ119">
        <v>100</v>
      </c>
      <c r="BK119">
        <v>10</v>
      </c>
      <c r="BL119">
        <v>20</v>
      </c>
      <c r="BM119">
        <v>0</v>
      </c>
      <c r="BN119">
        <v>65</v>
      </c>
      <c r="BO119">
        <v>135</v>
      </c>
      <c r="BP119">
        <v>30</v>
      </c>
      <c r="BQ119">
        <v>10</v>
      </c>
      <c r="BR119">
        <v>0</v>
      </c>
      <c r="BS119">
        <v>15</v>
      </c>
      <c r="BT119">
        <v>75</v>
      </c>
      <c r="BU119">
        <v>40</v>
      </c>
      <c r="BV119">
        <v>10</v>
      </c>
      <c r="BW119">
        <v>170</v>
      </c>
      <c r="BX119">
        <v>185</v>
      </c>
      <c r="BY119">
        <v>40</v>
      </c>
      <c r="BZ119">
        <v>0</v>
      </c>
      <c r="CA119">
        <v>615</v>
      </c>
      <c r="CB119">
        <v>20</v>
      </c>
      <c r="CC119">
        <v>65</v>
      </c>
      <c r="CD119">
        <v>690</v>
      </c>
      <c r="CE119">
        <v>0</v>
      </c>
      <c r="CF119">
        <v>15</v>
      </c>
      <c r="CG119">
        <v>45</v>
      </c>
      <c r="CH119">
        <v>10</v>
      </c>
      <c r="CI119">
        <v>10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885</v>
      </c>
      <c r="CQ119">
        <v>105</v>
      </c>
      <c r="CR119">
        <v>30</v>
      </c>
      <c r="CS119">
        <v>15</v>
      </c>
      <c r="CT119">
        <v>70</v>
      </c>
      <c r="CU119">
        <v>0</v>
      </c>
      <c r="CV119">
        <v>10</v>
      </c>
      <c r="CW119">
        <v>0</v>
      </c>
      <c r="CX119">
        <v>25</v>
      </c>
      <c r="CY119">
        <v>25</v>
      </c>
      <c r="CZ119">
        <v>10</v>
      </c>
      <c r="DA119">
        <v>10</v>
      </c>
      <c r="DB119">
        <v>10</v>
      </c>
      <c r="DC119">
        <v>0</v>
      </c>
      <c r="DD119">
        <v>10</v>
      </c>
      <c r="DE119">
        <v>10</v>
      </c>
      <c r="DF119">
        <v>10</v>
      </c>
      <c r="DG119">
        <v>55</v>
      </c>
      <c r="DH119">
        <v>5</v>
      </c>
      <c r="DI119">
        <v>0</v>
      </c>
      <c r="DJ119">
        <v>5</v>
      </c>
      <c r="DK119">
        <v>5</v>
      </c>
      <c r="DL119">
        <v>5</v>
      </c>
      <c r="DM119">
        <v>45</v>
      </c>
      <c r="DN119">
        <v>0</v>
      </c>
      <c r="DO119">
        <v>5</v>
      </c>
      <c r="DP119">
        <v>0</v>
      </c>
      <c r="DQ119">
        <v>20</v>
      </c>
      <c r="DR119">
        <v>0</v>
      </c>
      <c r="DS119">
        <v>40</v>
      </c>
      <c r="DT119">
        <v>25</v>
      </c>
      <c r="DU119">
        <v>75</v>
      </c>
      <c r="DV119">
        <v>75</v>
      </c>
      <c r="DW119">
        <v>5</v>
      </c>
      <c r="DX119">
        <v>30</v>
      </c>
      <c r="DY119">
        <v>80</v>
      </c>
      <c r="DZ119">
        <v>5</v>
      </c>
      <c r="EA119">
        <v>5</v>
      </c>
      <c r="EB119">
        <v>0</v>
      </c>
      <c r="EC119">
        <v>15</v>
      </c>
      <c r="ED119">
        <v>10</v>
      </c>
      <c r="EE119">
        <v>10</v>
      </c>
      <c r="EF119">
        <v>10</v>
      </c>
      <c r="EG119">
        <v>0</v>
      </c>
      <c r="EH119">
        <v>40</v>
      </c>
      <c r="EI119">
        <v>5</v>
      </c>
      <c r="EJ119">
        <v>85</v>
      </c>
      <c r="EK119">
        <v>0</v>
      </c>
      <c r="EL119">
        <v>0</v>
      </c>
      <c r="EM119">
        <v>45</v>
      </c>
      <c r="EN119">
        <v>30</v>
      </c>
      <c r="EO119">
        <v>20</v>
      </c>
      <c r="EP119">
        <v>0</v>
      </c>
      <c r="EQ119">
        <v>210</v>
      </c>
      <c r="ER119">
        <v>40</v>
      </c>
      <c r="ES119">
        <v>30</v>
      </c>
      <c r="ET119">
        <v>5</v>
      </c>
      <c r="EU119">
        <v>0</v>
      </c>
      <c r="EV119">
        <v>0</v>
      </c>
      <c r="EW119">
        <v>20</v>
      </c>
      <c r="EX119">
        <v>310</v>
      </c>
      <c r="EY119">
        <v>5</v>
      </c>
      <c r="EZ119">
        <v>20</v>
      </c>
      <c r="FA119">
        <v>125</v>
      </c>
      <c r="FB119">
        <v>10</v>
      </c>
      <c r="FC119">
        <v>5</v>
      </c>
    </row>
    <row r="120" spans="1:159" x14ac:dyDescent="0.2">
      <c r="A120">
        <v>7600203</v>
      </c>
      <c r="B120">
        <v>2016</v>
      </c>
      <c r="C120" t="s">
        <v>213</v>
      </c>
      <c r="D120" t="s">
        <v>710</v>
      </c>
      <c r="E120" t="s">
        <v>704</v>
      </c>
      <c r="F120" t="s">
        <v>705</v>
      </c>
      <c r="G120" t="s">
        <v>701</v>
      </c>
      <c r="H120">
        <v>160</v>
      </c>
      <c r="I120">
        <v>45</v>
      </c>
      <c r="J120">
        <v>85</v>
      </c>
      <c r="K120">
        <v>85</v>
      </c>
      <c r="L120">
        <v>15</v>
      </c>
      <c r="M120">
        <v>85</v>
      </c>
      <c r="N120">
        <v>70</v>
      </c>
      <c r="O120">
        <v>55</v>
      </c>
      <c r="P120">
        <v>170</v>
      </c>
      <c r="Q120">
        <v>95</v>
      </c>
      <c r="R120">
        <v>130</v>
      </c>
      <c r="S120">
        <v>180</v>
      </c>
      <c r="T120">
        <v>80</v>
      </c>
      <c r="U120">
        <v>90</v>
      </c>
      <c r="V120">
        <v>45</v>
      </c>
      <c r="W120">
        <v>110</v>
      </c>
      <c r="X120">
        <v>265</v>
      </c>
      <c r="Y120">
        <v>90</v>
      </c>
      <c r="Z120">
        <v>145</v>
      </c>
      <c r="AA120">
        <v>55</v>
      </c>
      <c r="AB120">
        <v>110</v>
      </c>
      <c r="AC120">
        <v>190</v>
      </c>
      <c r="AD120">
        <v>205</v>
      </c>
      <c r="AE120">
        <v>255</v>
      </c>
      <c r="AF120">
        <v>70</v>
      </c>
      <c r="AG120">
        <v>60</v>
      </c>
      <c r="AH120">
        <v>30</v>
      </c>
      <c r="AI120">
        <v>0</v>
      </c>
      <c r="AJ120">
        <v>150</v>
      </c>
      <c r="AK120">
        <v>95</v>
      </c>
      <c r="AL120">
        <v>155</v>
      </c>
      <c r="AM120">
        <v>170</v>
      </c>
      <c r="AN120">
        <v>75</v>
      </c>
      <c r="AO120">
        <v>95</v>
      </c>
      <c r="AP120">
        <v>330</v>
      </c>
      <c r="AQ120">
        <v>30</v>
      </c>
      <c r="AR120">
        <v>115</v>
      </c>
      <c r="AS120">
        <v>110</v>
      </c>
      <c r="AT120">
        <v>55</v>
      </c>
      <c r="AU120">
        <v>50</v>
      </c>
      <c r="AV120">
        <v>160</v>
      </c>
      <c r="AW120">
        <v>115</v>
      </c>
      <c r="AX120">
        <v>115</v>
      </c>
      <c r="AY120">
        <v>40</v>
      </c>
      <c r="AZ120">
        <v>80</v>
      </c>
      <c r="BA120">
        <v>205</v>
      </c>
      <c r="BB120">
        <v>55</v>
      </c>
      <c r="BC120">
        <v>90</v>
      </c>
      <c r="BD120">
        <v>100</v>
      </c>
      <c r="BE120">
        <v>115</v>
      </c>
      <c r="BF120">
        <v>5</v>
      </c>
      <c r="BG120">
        <v>420</v>
      </c>
      <c r="BH120">
        <v>115</v>
      </c>
      <c r="BI120">
        <v>75</v>
      </c>
      <c r="BJ120">
        <v>75</v>
      </c>
      <c r="BK120">
        <v>75</v>
      </c>
      <c r="BL120">
        <v>70</v>
      </c>
      <c r="BM120">
        <v>120</v>
      </c>
      <c r="BN120">
        <v>330</v>
      </c>
      <c r="BO120">
        <v>90</v>
      </c>
      <c r="BP120">
        <v>85</v>
      </c>
      <c r="BQ120">
        <v>305</v>
      </c>
      <c r="BR120">
        <v>120</v>
      </c>
      <c r="BS120">
        <v>45</v>
      </c>
      <c r="BT120">
        <v>325</v>
      </c>
      <c r="BU120">
        <v>370</v>
      </c>
      <c r="BV120">
        <v>350</v>
      </c>
      <c r="BW120">
        <v>10</v>
      </c>
      <c r="BX120">
        <v>170</v>
      </c>
      <c r="BY120">
        <v>335</v>
      </c>
      <c r="BZ120">
        <v>5</v>
      </c>
      <c r="CA120">
        <v>160</v>
      </c>
      <c r="CB120">
        <v>185</v>
      </c>
      <c r="CC120">
        <v>490</v>
      </c>
      <c r="CD120">
        <v>180</v>
      </c>
      <c r="CE120">
        <v>310</v>
      </c>
      <c r="CF120">
        <v>355</v>
      </c>
      <c r="CG120">
        <v>130</v>
      </c>
      <c r="CH120">
        <v>225</v>
      </c>
      <c r="CI120">
        <v>125</v>
      </c>
      <c r="CJ120">
        <v>45</v>
      </c>
      <c r="CK120">
        <v>50</v>
      </c>
      <c r="CL120">
        <v>20</v>
      </c>
      <c r="CM120">
        <v>10</v>
      </c>
      <c r="CN120">
        <v>25</v>
      </c>
      <c r="CO120">
        <v>35</v>
      </c>
      <c r="CP120">
        <v>145</v>
      </c>
      <c r="CQ120">
        <v>20</v>
      </c>
      <c r="CR120">
        <v>45</v>
      </c>
      <c r="CS120">
        <v>255</v>
      </c>
      <c r="CT120">
        <v>25</v>
      </c>
      <c r="CU120">
        <v>35</v>
      </c>
      <c r="CV120">
        <v>40</v>
      </c>
      <c r="CW120">
        <v>200</v>
      </c>
      <c r="CX120">
        <v>165</v>
      </c>
      <c r="CY120">
        <v>85</v>
      </c>
      <c r="CZ120">
        <v>105</v>
      </c>
      <c r="DA120">
        <v>140</v>
      </c>
      <c r="DB120">
        <v>110</v>
      </c>
      <c r="DC120">
        <v>170</v>
      </c>
      <c r="DD120">
        <v>140</v>
      </c>
      <c r="DE120">
        <v>130</v>
      </c>
      <c r="DF120">
        <v>135</v>
      </c>
      <c r="DG120">
        <v>75</v>
      </c>
      <c r="DH120">
        <v>115</v>
      </c>
      <c r="DI120">
        <v>0</v>
      </c>
      <c r="DJ120">
        <v>195</v>
      </c>
      <c r="DK120">
        <v>220</v>
      </c>
      <c r="DL120">
        <v>35</v>
      </c>
      <c r="DM120">
        <v>90</v>
      </c>
      <c r="DN120">
        <v>60</v>
      </c>
      <c r="DO120">
        <v>205</v>
      </c>
      <c r="DP120">
        <v>140</v>
      </c>
      <c r="DQ120">
        <v>130</v>
      </c>
      <c r="DR120">
        <v>55</v>
      </c>
      <c r="DS120">
        <v>135</v>
      </c>
      <c r="DT120">
        <v>110</v>
      </c>
      <c r="DU120">
        <v>50</v>
      </c>
      <c r="DV120">
        <v>45</v>
      </c>
      <c r="DW120">
        <v>75</v>
      </c>
      <c r="DX120">
        <v>110</v>
      </c>
      <c r="DY120">
        <v>105</v>
      </c>
      <c r="DZ120">
        <v>160</v>
      </c>
      <c r="EA120">
        <v>80</v>
      </c>
      <c r="EB120">
        <v>95</v>
      </c>
      <c r="EC120">
        <v>130</v>
      </c>
      <c r="ED120">
        <v>90</v>
      </c>
      <c r="EE120">
        <v>500</v>
      </c>
      <c r="EF120">
        <v>475</v>
      </c>
      <c r="EG120">
        <v>180</v>
      </c>
      <c r="EH120">
        <v>45</v>
      </c>
      <c r="EI120">
        <v>65</v>
      </c>
      <c r="EJ120">
        <v>715</v>
      </c>
      <c r="EK120">
        <v>60</v>
      </c>
      <c r="EL120">
        <v>135</v>
      </c>
      <c r="EM120">
        <v>385</v>
      </c>
      <c r="EN120">
        <v>180</v>
      </c>
      <c r="EO120">
        <v>215</v>
      </c>
      <c r="EP120">
        <v>85</v>
      </c>
      <c r="EQ120">
        <v>635</v>
      </c>
      <c r="ER120">
        <v>135</v>
      </c>
      <c r="ES120">
        <v>240</v>
      </c>
      <c r="ET120">
        <v>150</v>
      </c>
      <c r="EU120">
        <v>425</v>
      </c>
      <c r="EV120">
        <v>0</v>
      </c>
      <c r="EW120">
        <v>50</v>
      </c>
      <c r="EX120">
        <v>30</v>
      </c>
      <c r="EY120">
        <v>85</v>
      </c>
      <c r="EZ120">
        <v>180</v>
      </c>
      <c r="FA120">
        <v>330</v>
      </c>
      <c r="FB120">
        <v>160</v>
      </c>
      <c r="FC120">
        <v>85</v>
      </c>
    </row>
    <row r="121" spans="1:159" x14ac:dyDescent="0.2">
      <c r="A121">
        <v>7600303</v>
      </c>
      <c r="B121">
        <v>2016</v>
      </c>
      <c r="C121" t="s">
        <v>213</v>
      </c>
      <c r="D121" t="s">
        <v>710</v>
      </c>
      <c r="E121" t="s">
        <v>704</v>
      </c>
      <c r="F121" t="s">
        <v>705</v>
      </c>
      <c r="G121" t="s">
        <v>701</v>
      </c>
      <c r="H121">
        <v>5</v>
      </c>
      <c r="I121">
        <v>0</v>
      </c>
      <c r="J121">
        <v>5</v>
      </c>
      <c r="K121">
        <v>10</v>
      </c>
      <c r="L121">
        <v>5</v>
      </c>
      <c r="M121">
        <v>0</v>
      </c>
      <c r="N121">
        <v>0</v>
      </c>
      <c r="O121">
        <v>5</v>
      </c>
      <c r="P121">
        <v>0</v>
      </c>
      <c r="Q121">
        <v>0</v>
      </c>
      <c r="R121">
        <v>5</v>
      </c>
      <c r="S121">
        <v>10</v>
      </c>
      <c r="T121">
        <v>0</v>
      </c>
      <c r="U121">
        <v>5</v>
      </c>
      <c r="V121">
        <v>5</v>
      </c>
      <c r="W121">
        <v>5</v>
      </c>
      <c r="X121">
        <v>10</v>
      </c>
      <c r="Y121">
        <v>5</v>
      </c>
      <c r="Z121">
        <v>10</v>
      </c>
      <c r="AA121">
        <v>10</v>
      </c>
      <c r="AB121">
        <v>15</v>
      </c>
      <c r="AC121">
        <v>5</v>
      </c>
      <c r="AD121">
        <v>0</v>
      </c>
      <c r="AE121">
        <v>15</v>
      </c>
      <c r="AF121">
        <v>0</v>
      </c>
      <c r="AG121">
        <v>0</v>
      </c>
      <c r="AH121">
        <v>0</v>
      </c>
      <c r="AI121">
        <v>0</v>
      </c>
      <c r="AJ121">
        <v>10</v>
      </c>
      <c r="AK121">
        <v>5</v>
      </c>
      <c r="AL121">
        <v>5</v>
      </c>
      <c r="AM121">
        <v>10</v>
      </c>
      <c r="AN121">
        <v>5</v>
      </c>
      <c r="AO121">
        <v>0</v>
      </c>
      <c r="AP121">
        <v>5</v>
      </c>
      <c r="AQ121">
        <v>0</v>
      </c>
      <c r="AR121">
        <v>5</v>
      </c>
      <c r="AS121">
        <v>15</v>
      </c>
      <c r="AT121">
        <v>5</v>
      </c>
      <c r="AU121">
        <v>0</v>
      </c>
      <c r="AV121">
        <v>5</v>
      </c>
      <c r="AW121">
        <v>0</v>
      </c>
      <c r="AX121">
        <v>0</v>
      </c>
      <c r="AY121">
        <v>5</v>
      </c>
      <c r="AZ121">
        <v>0</v>
      </c>
      <c r="BA121">
        <v>30</v>
      </c>
      <c r="BB121">
        <v>5</v>
      </c>
      <c r="BC121">
        <v>5</v>
      </c>
      <c r="BD121">
        <v>10</v>
      </c>
      <c r="BE121">
        <v>0</v>
      </c>
      <c r="BF121">
        <v>0</v>
      </c>
      <c r="BG121">
        <v>30</v>
      </c>
      <c r="BH121">
        <v>5</v>
      </c>
      <c r="BI121">
        <v>5</v>
      </c>
      <c r="BJ121">
        <v>0</v>
      </c>
      <c r="BK121">
        <v>0</v>
      </c>
      <c r="BL121">
        <v>5</v>
      </c>
      <c r="BM121">
        <v>0</v>
      </c>
      <c r="BN121">
        <v>20</v>
      </c>
      <c r="BO121">
        <v>5</v>
      </c>
      <c r="BP121">
        <v>5</v>
      </c>
      <c r="BQ121">
        <v>10</v>
      </c>
      <c r="BR121">
        <v>10</v>
      </c>
      <c r="BS121">
        <v>0</v>
      </c>
      <c r="BT121">
        <v>10</v>
      </c>
      <c r="BU121">
        <v>10</v>
      </c>
      <c r="BV121">
        <v>25</v>
      </c>
      <c r="BW121">
        <v>10</v>
      </c>
      <c r="BX121">
        <v>10</v>
      </c>
      <c r="BY121">
        <v>20</v>
      </c>
      <c r="BZ121">
        <v>0</v>
      </c>
      <c r="CA121">
        <v>35</v>
      </c>
      <c r="CB121">
        <v>10</v>
      </c>
      <c r="CC121">
        <v>15</v>
      </c>
      <c r="CD121">
        <v>35</v>
      </c>
      <c r="CE121">
        <v>0</v>
      </c>
      <c r="CF121">
        <v>10</v>
      </c>
      <c r="CG121">
        <v>10</v>
      </c>
      <c r="CH121">
        <v>10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5</v>
      </c>
      <c r="CP121">
        <v>40</v>
      </c>
      <c r="CQ121">
        <v>5</v>
      </c>
      <c r="CR121">
        <v>5</v>
      </c>
      <c r="CS121">
        <v>5</v>
      </c>
      <c r="CT121">
        <v>5</v>
      </c>
      <c r="CU121">
        <v>5</v>
      </c>
      <c r="CV121">
        <v>5</v>
      </c>
      <c r="CW121">
        <v>5</v>
      </c>
      <c r="CX121">
        <v>10</v>
      </c>
      <c r="CY121">
        <v>5</v>
      </c>
      <c r="CZ121">
        <v>0</v>
      </c>
      <c r="DA121">
        <v>0</v>
      </c>
      <c r="DB121">
        <v>0</v>
      </c>
      <c r="DC121">
        <v>0</v>
      </c>
      <c r="DD121">
        <v>5</v>
      </c>
      <c r="DE121">
        <v>0</v>
      </c>
      <c r="DF121">
        <v>5</v>
      </c>
      <c r="DG121">
        <v>0</v>
      </c>
      <c r="DH121">
        <v>5</v>
      </c>
      <c r="DI121">
        <v>0</v>
      </c>
      <c r="DJ121">
        <v>5</v>
      </c>
      <c r="DK121">
        <v>10</v>
      </c>
      <c r="DL121">
        <v>0</v>
      </c>
      <c r="DM121">
        <v>0</v>
      </c>
      <c r="DN121">
        <v>0</v>
      </c>
      <c r="DO121">
        <v>5</v>
      </c>
      <c r="DP121">
        <v>10</v>
      </c>
      <c r="DQ121">
        <v>0</v>
      </c>
      <c r="DR121">
        <v>0</v>
      </c>
      <c r="DS121">
        <v>5</v>
      </c>
      <c r="DT121">
        <v>5</v>
      </c>
      <c r="DU121">
        <v>0</v>
      </c>
      <c r="DV121">
        <v>0</v>
      </c>
      <c r="DW121">
        <v>0</v>
      </c>
      <c r="DX121">
        <v>5</v>
      </c>
      <c r="DY121">
        <v>15</v>
      </c>
      <c r="DZ121">
        <v>0</v>
      </c>
      <c r="EA121">
        <v>5</v>
      </c>
      <c r="EB121">
        <v>10</v>
      </c>
      <c r="EC121">
        <v>10</v>
      </c>
      <c r="ED121">
        <v>5</v>
      </c>
      <c r="EE121">
        <v>30</v>
      </c>
      <c r="EF121">
        <v>10</v>
      </c>
      <c r="EG121">
        <v>5</v>
      </c>
      <c r="EH121">
        <v>5</v>
      </c>
      <c r="EI121">
        <v>5</v>
      </c>
      <c r="EJ121">
        <v>15</v>
      </c>
      <c r="EK121">
        <v>0</v>
      </c>
      <c r="EL121">
        <v>15</v>
      </c>
      <c r="EM121">
        <v>10</v>
      </c>
      <c r="EN121">
        <v>5</v>
      </c>
      <c r="EO121">
        <v>10</v>
      </c>
      <c r="EP121">
        <v>0</v>
      </c>
      <c r="EQ121">
        <v>20</v>
      </c>
      <c r="ER121">
        <v>0</v>
      </c>
      <c r="ES121">
        <v>20</v>
      </c>
      <c r="ET121">
        <v>15</v>
      </c>
      <c r="EU121">
        <v>10</v>
      </c>
      <c r="EV121">
        <v>0</v>
      </c>
      <c r="EW121">
        <v>5</v>
      </c>
      <c r="EX121">
        <v>30</v>
      </c>
      <c r="EY121">
        <v>0</v>
      </c>
      <c r="EZ121">
        <v>5</v>
      </c>
      <c r="FA121">
        <v>20</v>
      </c>
      <c r="FB121">
        <v>20</v>
      </c>
      <c r="FC121">
        <v>5</v>
      </c>
    </row>
    <row r="122" spans="1:159" x14ac:dyDescent="0.2">
      <c r="A122">
        <v>7600403</v>
      </c>
      <c r="B122">
        <v>2016</v>
      </c>
      <c r="C122" t="s">
        <v>213</v>
      </c>
      <c r="D122" t="s">
        <v>710</v>
      </c>
      <c r="E122" t="s">
        <v>704</v>
      </c>
      <c r="F122" t="s">
        <v>705</v>
      </c>
      <c r="G122" t="s">
        <v>701</v>
      </c>
      <c r="H122">
        <v>0</v>
      </c>
      <c r="I122">
        <v>0</v>
      </c>
      <c r="J122">
        <v>0</v>
      </c>
      <c r="K122">
        <v>0</v>
      </c>
      <c r="L122">
        <v>5</v>
      </c>
      <c r="M122">
        <v>0</v>
      </c>
      <c r="N122">
        <v>0</v>
      </c>
      <c r="O122">
        <v>0</v>
      </c>
      <c r="P122">
        <v>5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5</v>
      </c>
      <c r="X122">
        <v>5</v>
      </c>
      <c r="Y122">
        <v>10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5</v>
      </c>
      <c r="AN122">
        <v>0</v>
      </c>
      <c r="AO122">
        <v>0</v>
      </c>
      <c r="AP122">
        <v>0</v>
      </c>
      <c r="AQ122">
        <v>0</v>
      </c>
      <c r="AR122">
        <v>5</v>
      </c>
      <c r="AS122">
        <v>5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25</v>
      </c>
      <c r="BO122">
        <v>5</v>
      </c>
      <c r="BP122">
        <v>0</v>
      </c>
      <c r="BQ122">
        <v>5</v>
      </c>
      <c r="BR122">
        <v>0</v>
      </c>
      <c r="BS122">
        <v>0</v>
      </c>
      <c r="BT122">
        <v>5</v>
      </c>
      <c r="BU122">
        <v>0</v>
      </c>
      <c r="BV122">
        <v>10</v>
      </c>
      <c r="BW122">
        <v>20</v>
      </c>
      <c r="BX122">
        <v>0</v>
      </c>
      <c r="BY122">
        <v>10</v>
      </c>
      <c r="BZ122">
        <v>0</v>
      </c>
      <c r="CA122">
        <v>10</v>
      </c>
      <c r="CB122">
        <v>5</v>
      </c>
      <c r="CC122">
        <v>5</v>
      </c>
      <c r="CD122">
        <v>5</v>
      </c>
      <c r="CE122">
        <v>0</v>
      </c>
      <c r="CF122">
        <v>5</v>
      </c>
      <c r="CG122">
        <v>0</v>
      </c>
      <c r="CH122">
        <v>0</v>
      </c>
      <c r="CI122">
        <v>0</v>
      </c>
      <c r="CJ122">
        <v>0</v>
      </c>
      <c r="CK122">
        <v>5</v>
      </c>
      <c r="CL122">
        <v>0</v>
      </c>
      <c r="CM122">
        <v>0</v>
      </c>
      <c r="CN122">
        <v>0</v>
      </c>
      <c r="CO122">
        <v>0</v>
      </c>
      <c r="CP122">
        <v>5</v>
      </c>
      <c r="CQ122">
        <v>0</v>
      </c>
      <c r="CR122">
        <v>0</v>
      </c>
      <c r="CS122">
        <v>0</v>
      </c>
      <c r="CT122">
        <v>5</v>
      </c>
      <c r="CU122">
        <v>5</v>
      </c>
      <c r="CV122">
        <v>10</v>
      </c>
      <c r="CW122">
        <v>0</v>
      </c>
      <c r="CX122">
        <v>5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5</v>
      </c>
      <c r="DI122">
        <v>0</v>
      </c>
      <c r="DJ122">
        <v>0</v>
      </c>
      <c r="DK122">
        <v>5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5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5</v>
      </c>
      <c r="DZ122">
        <v>0</v>
      </c>
      <c r="EA122">
        <v>0</v>
      </c>
      <c r="EB122">
        <v>0</v>
      </c>
      <c r="EC122">
        <v>5</v>
      </c>
      <c r="ED122">
        <v>0</v>
      </c>
      <c r="EE122">
        <v>15</v>
      </c>
      <c r="EF122">
        <v>5</v>
      </c>
      <c r="EG122">
        <v>0</v>
      </c>
      <c r="EH122">
        <v>0</v>
      </c>
      <c r="EI122">
        <v>10</v>
      </c>
      <c r="EJ122">
        <v>10</v>
      </c>
      <c r="EK122">
        <v>0</v>
      </c>
      <c r="EL122">
        <v>0</v>
      </c>
      <c r="EM122">
        <v>5</v>
      </c>
      <c r="EN122">
        <v>0</v>
      </c>
      <c r="EO122">
        <v>0</v>
      </c>
      <c r="EP122">
        <v>0</v>
      </c>
      <c r="EQ122">
        <v>5</v>
      </c>
      <c r="ER122">
        <v>0</v>
      </c>
      <c r="ES122">
        <v>5</v>
      </c>
      <c r="ET122">
        <v>5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5</v>
      </c>
      <c r="FB122">
        <v>0</v>
      </c>
      <c r="FC122">
        <v>5</v>
      </c>
    </row>
    <row r="123" spans="1:159" x14ac:dyDescent="0.2">
      <c r="A123">
        <v>7600503</v>
      </c>
      <c r="B123">
        <v>2016</v>
      </c>
      <c r="C123" t="s">
        <v>213</v>
      </c>
      <c r="D123" t="s">
        <v>710</v>
      </c>
      <c r="E123" t="s">
        <v>704</v>
      </c>
      <c r="F123" t="s">
        <v>705</v>
      </c>
      <c r="G123" t="s">
        <v>701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5</v>
      </c>
      <c r="Y123">
        <v>0</v>
      </c>
      <c r="Z123">
        <v>0</v>
      </c>
      <c r="AA123">
        <v>0</v>
      </c>
      <c r="AB123">
        <v>10</v>
      </c>
      <c r="AC123">
        <v>0</v>
      </c>
      <c r="AD123">
        <v>0</v>
      </c>
      <c r="AE123">
        <v>5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5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5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10</v>
      </c>
      <c r="BE123">
        <v>0</v>
      </c>
      <c r="BF123">
        <v>0</v>
      </c>
      <c r="BG123">
        <v>0</v>
      </c>
      <c r="BH123">
        <v>5</v>
      </c>
      <c r="BI123">
        <v>0</v>
      </c>
      <c r="BJ123">
        <v>0</v>
      </c>
      <c r="BK123">
        <v>5</v>
      </c>
      <c r="BL123">
        <v>0</v>
      </c>
      <c r="BM123">
        <v>0</v>
      </c>
      <c r="BN123">
        <v>5</v>
      </c>
      <c r="BO123">
        <v>5</v>
      </c>
      <c r="BP123">
        <v>0</v>
      </c>
      <c r="BQ123">
        <v>0</v>
      </c>
      <c r="BR123">
        <v>0</v>
      </c>
      <c r="BS123">
        <v>0</v>
      </c>
      <c r="BT123">
        <v>5</v>
      </c>
      <c r="BU123">
        <v>0</v>
      </c>
      <c r="BV123">
        <v>5</v>
      </c>
      <c r="BW123">
        <v>0</v>
      </c>
      <c r="BX123">
        <v>0</v>
      </c>
      <c r="BY123">
        <v>5</v>
      </c>
      <c r="BZ123">
        <v>0</v>
      </c>
      <c r="CA123">
        <v>0</v>
      </c>
      <c r="CB123">
        <v>5</v>
      </c>
      <c r="CC123">
        <v>0</v>
      </c>
      <c r="CD123">
        <v>5</v>
      </c>
      <c r="CE123">
        <v>0</v>
      </c>
      <c r="CF123">
        <v>5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5</v>
      </c>
      <c r="CQ123">
        <v>0</v>
      </c>
      <c r="CR123">
        <v>0</v>
      </c>
      <c r="CS123">
        <v>0</v>
      </c>
      <c r="CT123">
        <v>5</v>
      </c>
      <c r="CU123">
        <v>0</v>
      </c>
      <c r="CV123">
        <v>0</v>
      </c>
      <c r="CW123">
        <v>0</v>
      </c>
      <c r="CX123">
        <v>10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5</v>
      </c>
      <c r="EF123">
        <v>5</v>
      </c>
      <c r="EG123">
        <v>0</v>
      </c>
      <c r="EH123">
        <v>0</v>
      </c>
      <c r="EI123">
        <v>0</v>
      </c>
      <c r="EJ123">
        <v>15</v>
      </c>
      <c r="EK123">
        <v>0</v>
      </c>
      <c r="EL123">
        <v>0</v>
      </c>
      <c r="EM123">
        <v>5</v>
      </c>
      <c r="EN123">
        <v>0</v>
      </c>
      <c r="EO123">
        <v>5</v>
      </c>
      <c r="EP123">
        <v>0</v>
      </c>
      <c r="EQ123">
        <v>15</v>
      </c>
      <c r="ER123">
        <v>0</v>
      </c>
      <c r="ES123">
        <v>0</v>
      </c>
      <c r="ET123">
        <v>0</v>
      </c>
      <c r="EU123">
        <v>5</v>
      </c>
      <c r="EV123">
        <v>0</v>
      </c>
      <c r="EW123">
        <v>0</v>
      </c>
      <c r="EX123">
        <v>5</v>
      </c>
      <c r="EY123">
        <v>0</v>
      </c>
      <c r="EZ123">
        <v>0</v>
      </c>
      <c r="FA123">
        <v>0</v>
      </c>
      <c r="FB123">
        <v>0</v>
      </c>
      <c r="FC123">
        <v>0</v>
      </c>
    </row>
    <row r="124" spans="1:159" x14ac:dyDescent="0.2">
      <c r="A124">
        <v>7600603</v>
      </c>
      <c r="B124">
        <v>2016</v>
      </c>
      <c r="C124" t="s">
        <v>213</v>
      </c>
      <c r="D124" t="s">
        <v>710</v>
      </c>
      <c r="E124" t="s">
        <v>704</v>
      </c>
      <c r="F124" t="s">
        <v>705</v>
      </c>
      <c r="G124" t="s">
        <v>701</v>
      </c>
      <c r="H124">
        <v>10</v>
      </c>
      <c r="I124">
        <v>0</v>
      </c>
      <c r="J124">
        <v>0</v>
      </c>
      <c r="K124">
        <v>10</v>
      </c>
      <c r="L124">
        <v>0</v>
      </c>
      <c r="M124">
        <v>0</v>
      </c>
      <c r="N124">
        <v>0</v>
      </c>
      <c r="O124">
        <v>5</v>
      </c>
      <c r="P124">
        <v>0</v>
      </c>
      <c r="Q124">
        <v>0</v>
      </c>
      <c r="R124">
        <v>0</v>
      </c>
      <c r="S124">
        <v>5</v>
      </c>
      <c r="T124">
        <v>0</v>
      </c>
      <c r="U124">
        <v>0</v>
      </c>
      <c r="V124">
        <v>0</v>
      </c>
      <c r="W124">
        <v>0</v>
      </c>
      <c r="X124">
        <v>10</v>
      </c>
      <c r="Y124">
        <v>10</v>
      </c>
      <c r="Z124">
        <v>0</v>
      </c>
      <c r="AA124">
        <v>5</v>
      </c>
      <c r="AB124">
        <v>0</v>
      </c>
      <c r="AC124">
        <v>0</v>
      </c>
      <c r="AD124">
        <v>0</v>
      </c>
      <c r="AE124">
        <v>5</v>
      </c>
      <c r="AF124">
        <v>0</v>
      </c>
      <c r="AG124">
        <v>10</v>
      </c>
      <c r="AH124">
        <v>0</v>
      </c>
      <c r="AI124">
        <v>0</v>
      </c>
      <c r="AJ124">
        <v>0</v>
      </c>
      <c r="AK124">
        <v>10</v>
      </c>
      <c r="AL124">
        <v>5</v>
      </c>
      <c r="AM124">
        <v>0</v>
      </c>
      <c r="AN124">
        <v>0</v>
      </c>
      <c r="AO124">
        <v>0</v>
      </c>
      <c r="AP124">
        <v>10</v>
      </c>
      <c r="AQ124">
        <v>5</v>
      </c>
      <c r="AR124">
        <v>0</v>
      </c>
      <c r="AS124">
        <v>5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5</v>
      </c>
      <c r="BA124">
        <v>10</v>
      </c>
      <c r="BB124">
        <v>0</v>
      </c>
      <c r="BC124">
        <v>5</v>
      </c>
      <c r="BD124">
        <v>5</v>
      </c>
      <c r="BE124">
        <v>0</v>
      </c>
      <c r="BF124">
        <v>10</v>
      </c>
      <c r="BG124">
        <v>5</v>
      </c>
      <c r="BH124">
        <v>5</v>
      </c>
      <c r="BI124">
        <v>5</v>
      </c>
      <c r="BJ124">
        <v>5</v>
      </c>
      <c r="BK124">
        <v>5</v>
      </c>
      <c r="BL124">
        <v>0</v>
      </c>
      <c r="BM124">
        <v>0</v>
      </c>
      <c r="BN124">
        <v>10</v>
      </c>
      <c r="BO124">
        <v>5</v>
      </c>
      <c r="BP124">
        <v>10</v>
      </c>
      <c r="BQ124">
        <v>5</v>
      </c>
      <c r="BR124">
        <v>0</v>
      </c>
      <c r="BS124">
        <v>5</v>
      </c>
      <c r="BT124">
        <v>10</v>
      </c>
      <c r="BU124">
        <v>10</v>
      </c>
      <c r="BV124">
        <v>15</v>
      </c>
      <c r="BW124">
        <v>20</v>
      </c>
      <c r="BX124">
        <v>5</v>
      </c>
      <c r="BY124">
        <v>10</v>
      </c>
      <c r="BZ124">
        <v>0</v>
      </c>
      <c r="CA124">
        <v>15</v>
      </c>
      <c r="CB124">
        <v>25</v>
      </c>
      <c r="CC124">
        <v>10</v>
      </c>
      <c r="CD124">
        <v>15</v>
      </c>
      <c r="CE124">
        <v>0</v>
      </c>
      <c r="CF124">
        <v>15</v>
      </c>
      <c r="CG124">
        <v>5</v>
      </c>
      <c r="CH124">
        <v>10</v>
      </c>
      <c r="CI124">
        <v>5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10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5</v>
      </c>
      <c r="CX124">
        <v>5</v>
      </c>
      <c r="CY124">
        <v>10</v>
      </c>
      <c r="CZ124">
        <v>0</v>
      </c>
      <c r="DA124">
        <v>0</v>
      </c>
      <c r="DB124">
        <v>0</v>
      </c>
      <c r="DC124">
        <v>5</v>
      </c>
      <c r="DD124">
        <v>0</v>
      </c>
      <c r="DE124">
        <v>5</v>
      </c>
      <c r="DF124">
        <v>0</v>
      </c>
      <c r="DG124">
        <v>0</v>
      </c>
      <c r="DH124">
        <v>5</v>
      </c>
      <c r="DI124">
        <v>0</v>
      </c>
      <c r="DJ124">
        <v>0</v>
      </c>
      <c r="DK124">
        <v>0</v>
      </c>
      <c r="DL124">
        <v>5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5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15</v>
      </c>
      <c r="EA124">
        <v>0</v>
      </c>
      <c r="EB124">
        <v>0</v>
      </c>
      <c r="EC124">
        <v>0</v>
      </c>
      <c r="ED124">
        <v>5</v>
      </c>
      <c r="EE124">
        <v>0</v>
      </c>
      <c r="EF124">
        <v>25</v>
      </c>
      <c r="EG124">
        <v>0</v>
      </c>
      <c r="EH124">
        <v>0</v>
      </c>
      <c r="EI124">
        <v>0</v>
      </c>
      <c r="EJ124">
        <v>5</v>
      </c>
      <c r="EK124">
        <v>0</v>
      </c>
      <c r="EL124">
        <v>0</v>
      </c>
      <c r="EM124">
        <v>10</v>
      </c>
      <c r="EN124">
        <v>5</v>
      </c>
      <c r="EO124">
        <v>5</v>
      </c>
      <c r="EP124">
        <v>0</v>
      </c>
      <c r="EQ124">
        <v>75</v>
      </c>
      <c r="ER124">
        <v>0</v>
      </c>
      <c r="ES124">
        <v>5</v>
      </c>
      <c r="ET124">
        <v>0</v>
      </c>
      <c r="EU124">
        <v>10</v>
      </c>
      <c r="EV124">
        <v>0</v>
      </c>
      <c r="EW124">
        <v>5</v>
      </c>
      <c r="EX124">
        <v>5</v>
      </c>
      <c r="EY124">
        <v>0</v>
      </c>
      <c r="EZ124">
        <v>0</v>
      </c>
      <c r="FA124">
        <v>25</v>
      </c>
      <c r="FB124">
        <v>0</v>
      </c>
      <c r="FC124">
        <v>0</v>
      </c>
    </row>
    <row r="125" spans="1:159" x14ac:dyDescent="0.2">
      <c r="A125">
        <v>7600703</v>
      </c>
      <c r="B125">
        <v>2016</v>
      </c>
      <c r="C125" t="s">
        <v>213</v>
      </c>
      <c r="D125" t="s">
        <v>710</v>
      </c>
      <c r="E125" t="s">
        <v>704</v>
      </c>
      <c r="F125" t="s">
        <v>705</v>
      </c>
      <c r="G125" t="s">
        <v>701</v>
      </c>
      <c r="H125">
        <v>90</v>
      </c>
      <c r="I125">
        <v>85</v>
      </c>
      <c r="J125">
        <v>45</v>
      </c>
      <c r="K125">
        <v>210</v>
      </c>
      <c r="L125">
        <v>120</v>
      </c>
      <c r="M125">
        <v>70</v>
      </c>
      <c r="N125">
        <v>130</v>
      </c>
      <c r="O125">
        <v>110</v>
      </c>
      <c r="P125">
        <v>130</v>
      </c>
      <c r="Q125">
        <v>165</v>
      </c>
      <c r="R125">
        <v>65</v>
      </c>
      <c r="S125">
        <v>130</v>
      </c>
      <c r="T125">
        <v>105</v>
      </c>
      <c r="U125">
        <v>165</v>
      </c>
      <c r="V125">
        <v>60</v>
      </c>
      <c r="W125">
        <v>35</v>
      </c>
      <c r="X125">
        <v>495</v>
      </c>
      <c r="Y125">
        <v>390</v>
      </c>
      <c r="Z125">
        <v>70</v>
      </c>
      <c r="AA125">
        <v>305</v>
      </c>
      <c r="AB125">
        <v>110</v>
      </c>
      <c r="AC125">
        <v>145</v>
      </c>
      <c r="AD125">
        <v>195</v>
      </c>
      <c r="AE125">
        <v>110</v>
      </c>
      <c r="AF125">
        <v>95</v>
      </c>
      <c r="AG125">
        <v>125</v>
      </c>
      <c r="AH125">
        <v>50</v>
      </c>
      <c r="AI125">
        <v>0</v>
      </c>
      <c r="AJ125">
        <v>160</v>
      </c>
      <c r="AK125">
        <v>155</v>
      </c>
      <c r="AL125">
        <v>90</v>
      </c>
      <c r="AM125">
        <v>310</v>
      </c>
      <c r="AN125">
        <v>75</v>
      </c>
      <c r="AO125">
        <v>60</v>
      </c>
      <c r="AP125">
        <v>145</v>
      </c>
      <c r="AQ125">
        <v>55</v>
      </c>
      <c r="AR125">
        <v>160</v>
      </c>
      <c r="AS125">
        <v>130</v>
      </c>
      <c r="AT125">
        <v>55</v>
      </c>
      <c r="AU125">
        <v>290</v>
      </c>
      <c r="AV125">
        <v>100</v>
      </c>
      <c r="AW125">
        <v>110</v>
      </c>
      <c r="AX125">
        <v>130</v>
      </c>
      <c r="AY125">
        <v>95</v>
      </c>
      <c r="AZ125">
        <v>55</v>
      </c>
      <c r="BA125">
        <v>450</v>
      </c>
      <c r="BB125">
        <v>110</v>
      </c>
      <c r="BC125">
        <v>35</v>
      </c>
      <c r="BD125">
        <v>160</v>
      </c>
      <c r="BE125">
        <v>125</v>
      </c>
      <c r="BF125">
        <v>40</v>
      </c>
      <c r="BG125">
        <v>370</v>
      </c>
      <c r="BH125">
        <v>100</v>
      </c>
      <c r="BI125">
        <v>330</v>
      </c>
      <c r="BJ125">
        <v>105</v>
      </c>
      <c r="BK125">
        <v>115</v>
      </c>
      <c r="BL125">
        <v>80</v>
      </c>
      <c r="BM125">
        <v>60</v>
      </c>
      <c r="BN125">
        <v>575</v>
      </c>
      <c r="BO125">
        <v>110</v>
      </c>
      <c r="BP125">
        <v>125</v>
      </c>
      <c r="BQ125">
        <v>330</v>
      </c>
      <c r="BR125">
        <v>60</v>
      </c>
      <c r="BS125">
        <v>35</v>
      </c>
      <c r="BT125">
        <v>395</v>
      </c>
      <c r="BU125">
        <v>620</v>
      </c>
      <c r="BV125">
        <v>315</v>
      </c>
      <c r="BW125">
        <v>315</v>
      </c>
      <c r="BX125">
        <v>350</v>
      </c>
      <c r="BY125">
        <v>230</v>
      </c>
      <c r="BZ125">
        <v>5</v>
      </c>
      <c r="CA125">
        <v>265</v>
      </c>
      <c r="CB125">
        <v>95</v>
      </c>
      <c r="CC125">
        <v>325</v>
      </c>
      <c r="CD125">
        <v>595</v>
      </c>
      <c r="CE125">
        <v>345</v>
      </c>
      <c r="CF125">
        <v>280</v>
      </c>
      <c r="CG125">
        <v>60</v>
      </c>
      <c r="CH125">
        <v>140</v>
      </c>
      <c r="CI125">
        <v>35</v>
      </c>
      <c r="CJ125">
        <v>30</v>
      </c>
      <c r="CK125">
        <v>30</v>
      </c>
      <c r="CL125">
        <v>30</v>
      </c>
      <c r="CM125">
        <v>5</v>
      </c>
      <c r="CN125">
        <v>5</v>
      </c>
      <c r="CO125">
        <v>60</v>
      </c>
      <c r="CP125">
        <v>870</v>
      </c>
      <c r="CQ125">
        <v>120</v>
      </c>
      <c r="CR125">
        <v>75</v>
      </c>
      <c r="CS125">
        <v>255</v>
      </c>
      <c r="CT125">
        <v>125</v>
      </c>
      <c r="CU125">
        <v>15</v>
      </c>
      <c r="CV125">
        <v>35</v>
      </c>
      <c r="CW125">
        <v>50</v>
      </c>
      <c r="CX125">
        <v>100</v>
      </c>
      <c r="CY125">
        <v>55</v>
      </c>
      <c r="CZ125">
        <v>60</v>
      </c>
      <c r="DA125">
        <v>125</v>
      </c>
      <c r="DB125">
        <v>75</v>
      </c>
      <c r="DC125">
        <v>90</v>
      </c>
      <c r="DD125">
        <v>55</v>
      </c>
      <c r="DE125">
        <v>165</v>
      </c>
      <c r="DF125">
        <v>45</v>
      </c>
      <c r="DG125">
        <v>90</v>
      </c>
      <c r="DH125">
        <v>25</v>
      </c>
      <c r="DI125">
        <v>0</v>
      </c>
      <c r="DJ125">
        <v>115</v>
      </c>
      <c r="DK125">
        <v>185</v>
      </c>
      <c r="DL125">
        <v>40</v>
      </c>
      <c r="DM125">
        <v>120</v>
      </c>
      <c r="DN125">
        <v>10</v>
      </c>
      <c r="DO125">
        <v>65</v>
      </c>
      <c r="DP125">
        <v>125</v>
      </c>
      <c r="DQ125">
        <v>10</v>
      </c>
      <c r="DR125">
        <v>45</v>
      </c>
      <c r="DS125">
        <v>140</v>
      </c>
      <c r="DT125">
        <v>135</v>
      </c>
      <c r="DU125">
        <v>55</v>
      </c>
      <c r="DV125">
        <v>80</v>
      </c>
      <c r="DW125">
        <v>80</v>
      </c>
      <c r="DX125">
        <v>50</v>
      </c>
      <c r="DY125">
        <v>170</v>
      </c>
      <c r="DZ125">
        <v>75</v>
      </c>
      <c r="EA125">
        <v>115</v>
      </c>
      <c r="EB125">
        <v>150</v>
      </c>
      <c r="EC125">
        <v>120</v>
      </c>
      <c r="ED125">
        <v>295</v>
      </c>
      <c r="EE125">
        <v>570</v>
      </c>
      <c r="EF125">
        <v>235</v>
      </c>
      <c r="EG125">
        <v>200</v>
      </c>
      <c r="EH125">
        <v>110</v>
      </c>
      <c r="EI125">
        <v>70</v>
      </c>
      <c r="EJ125">
        <v>490</v>
      </c>
      <c r="EK125">
        <v>15</v>
      </c>
      <c r="EL125">
        <v>30</v>
      </c>
      <c r="EM125">
        <v>115</v>
      </c>
      <c r="EN125">
        <v>75</v>
      </c>
      <c r="EO125">
        <v>90</v>
      </c>
      <c r="EP125">
        <v>80</v>
      </c>
      <c r="EQ125">
        <v>745</v>
      </c>
      <c r="ER125">
        <v>145</v>
      </c>
      <c r="ES125">
        <v>350</v>
      </c>
      <c r="ET125">
        <v>45</v>
      </c>
      <c r="EU125">
        <v>250</v>
      </c>
      <c r="EV125">
        <v>0</v>
      </c>
      <c r="EW125">
        <v>35</v>
      </c>
      <c r="EX125">
        <v>110</v>
      </c>
      <c r="EY125">
        <v>65</v>
      </c>
      <c r="EZ125">
        <v>140</v>
      </c>
      <c r="FA125">
        <v>450</v>
      </c>
      <c r="FB125">
        <v>180</v>
      </c>
      <c r="FC125">
        <v>90</v>
      </c>
    </row>
    <row r="126" spans="1:159" x14ac:dyDescent="0.2">
      <c r="A126">
        <v>7600803</v>
      </c>
      <c r="B126">
        <v>2016</v>
      </c>
      <c r="C126" t="s">
        <v>213</v>
      </c>
      <c r="D126" t="s">
        <v>710</v>
      </c>
      <c r="E126" t="s">
        <v>704</v>
      </c>
      <c r="F126" t="s">
        <v>705</v>
      </c>
      <c r="G126" t="s">
        <v>701</v>
      </c>
      <c r="H126">
        <v>30</v>
      </c>
      <c r="I126">
        <v>30</v>
      </c>
      <c r="J126">
        <v>15</v>
      </c>
      <c r="K126">
        <v>50</v>
      </c>
      <c r="L126">
        <v>15</v>
      </c>
      <c r="M126">
        <v>25</v>
      </c>
      <c r="N126">
        <v>10</v>
      </c>
      <c r="O126">
        <v>70</v>
      </c>
      <c r="P126">
        <v>50</v>
      </c>
      <c r="Q126">
        <v>40</v>
      </c>
      <c r="R126">
        <v>20</v>
      </c>
      <c r="S126">
        <v>20</v>
      </c>
      <c r="T126">
        <v>10</v>
      </c>
      <c r="U126">
        <v>10</v>
      </c>
      <c r="V126">
        <v>5</v>
      </c>
      <c r="W126">
        <v>0</v>
      </c>
      <c r="X126">
        <v>190</v>
      </c>
      <c r="Y126">
        <v>15</v>
      </c>
      <c r="Z126">
        <v>50</v>
      </c>
      <c r="AA126">
        <v>305</v>
      </c>
      <c r="AB126">
        <v>40</v>
      </c>
      <c r="AC126">
        <v>20</v>
      </c>
      <c r="AD126">
        <v>65</v>
      </c>
      <c r="AE126">
        <v>20</v>
      </c>
      <c r="AF126">
        <v>15</v>
      </c>
      <c r="AG126">
        <v>5</v>
      </c>
      <c r="AH126">
        <v>35</v>
      </c>
      <c r="AI126">
        <v>0</v>
      </c>
      <c r="AJ126">
        <v>85</v>
      </c>
      <c r="AK126">
        <v>25</v>
      </c>
      <c r="AL126">
        <v>20</v>
      </c>
      <c r="AM126">
        <v>65</v>
      </c>
      <c r="AN126">
        <v>10</v>
      </c>
      <c r="AO126">
        <v>20</v>
      </c>
      <c r="AP126">
        <v>15</v>
      </c>
      <c r="AQ126">
        <v>5</v>
      </c>
      <c r="AR126">
        <v>25</v>
      </c>
      <c r="AS126">
        <v>25</v>
      </c>
      <c r="AT126">
        <v>0</v>
      </c>
      <c r="AU126">
        <v>50</v>
      </c>
      <c r="AV126">
        <v>25</v>
      </c>
      <c r="AW126">
        <v>10</v>
      </c>
      <c r="AX126">
        <v>20</v>
      </c>
      <c r="AY126">
        <v>0</v>
      </c>
      <c r="AZ126">
        <v>10</v>
      </c>
      <c r="BA126">
        <v>90</v>
      </c>
      <c r="BB126">
        <v>10</v>
      </c>
      <c r="BC126">
        <v>15</v>
      </c>
      <c r="BD126">
        <v>75</v>
      </c>
      <c r="BE126">
        <v>20</v>
      </c>
      <c r="BF126">
        <v>20</v>
      </c>
      <c r="BG126">
        <v>45</v>
      </c>
      <c r="BH126">
        <v>25</v>
      </c>
      <c r="BI126">
        <v>10</v>
      </c>
      <c r="BJ126">
        <v>15</v>
      </c>
      <c r="BK126">
        <v>20</v>
      </c>
      <c r="BL126">
        <v>10</v>
      </c>
      <c r="BM126">
        <v>25</v>
      </c>
      <c r="BN126">
        <v>40</v>
      </c>
      <c r="BO126">
        <v>25</v>
      </c>
      <c r="BP126">
        <v>20</v>
      </c>
      <c r="BQ126">
        <v>100</v>
      </c>
      <c r="BR126">
        <v>15</v>
      </c>
      <c r="BS126">
        <v>0</v>
      </c>
      <c r="BT126">
        <v>250</v>
      </c>
      <c r="BU126">
        <v>105</v>
      </c>
      <c r="BV126">
        <v>125</v>
      </c>
      <c r="BW126">
        <v>145</v>
      </c>
      <c r="BX126">
        <v>345</v>
      </c>
      <c r="BY126">
        <v>235</v>
      </c>
      <c r="BZ126">
        <v>5</v>
      </c>
      <c r="CA126">
        <v>135</v>
      </c>
      <c r="CB126">
        <v>140</v>
      </c>
      <c r="CC126">
        <v>245</v>
      </c>
      <c r="CD126">
        <v>240</v>
      </c>
      <c r="CE126">
        <v>25</v>
      </c>
      <c r="CF126">
        <v>35</v>
      </c>
      <c r="CG126">
        <v>45</v>
      </c>
      <c r="CH126">
        <v>185</v>
      </c>
      <c r="CI126">
        <v>5</v>
      </c>
      <c r="CJ126">
        <v>10</v>
      </c>
      <c r="CK126">
        <v>0</v>
      </c>
      <c r="CL126">
        <v>5</v>
      </c>
      <c r="CM126">
        <v>0</v>
      </c>
      <c r="CN126">
        <v>5</v>
      </c>
      <c r="CO126">
        <v>15</v>
      </c>
      <c r="CP126">
        <v>200</v>
      </c>
      <c r="CQ126">
        <v>60</v>
      </c>
      <c r="CR126">
        <v>10</v>
      </c>
      <c r="CS126">
        <v>25</v>
      </c>
      <c r="CT126">
        <v>50</v>
      </c>
      <c r="CU126">
        <v>10</v>
      </c>
      <c r="CV126">
        <v>15</v>
      </c>
      <c r="CW126">
        <v>65</v>
      </c>
      <c r="CX126">
        <v>15</v>
      </c>
      <c r="CY126">
        <v>10</v>
      </c>
      <c r="CZ126">
        <v>15</v>
      </c>
      <c r="DA126">
        <v>20</v>
      </c>
      <c r="DB126">
        <v>80</v>
      </c>
      <c r="DC126">
        <v>10</v>
      </c>
      <c r="DD126">
        <v>5</v>
      </c>
      <c r="DE126">
        <v>95</v>
      </c>
      <c r="DF126">
        <v>25</v>
      </c>
      <c r="DG126">
        <v>75</v>
      </c>
      <c r="DH126">
        <v>70</v>
      </c>
      <c r="DI126">
        <v>0</v>
      </c>
      <c r="DJ126">
        <v>5</v>
      </c>
      <c r="DK126">
        <v>55</v>
      </c>
      <c r="DL126">
        <v>0</v>
      </c>
      <c r="DM126">
        <v>15</v>
      </c>
      <c r="DN126">
        <v>0</v>
      </c>
      <c r="DO126">
        <v>40</v>
      </c>
      <c r="DP126">
        <v>5</v>
      </c>
      <c r="DQ126">
        <v>15</v>
      </c>
      <c r="DR126">
        <v>5</v>
      </c>
      <c r="DS126">
        <v>95</v>
      </c>
      <c r="DT126">
        <v>10</v>
      </c>
      <c r="DU126">
        <v>10</v>
      </c>
      <c r="DV126">
        <v>15</v>
      </c>
      <c r="DW126">
        <v>10</v>
      </c>
      <c r="DX126">
        <v>15</v>
      </c>
      <c r="DY126">
        <v>10</v>
      </c>
      <c r="DZ126">
        <v>35</v>
      </c>
      <c r="EA126">
        <v>5</v>
      </c>
      <c r="EB126">
        <v>30</v>
      </c>
      <c r="EC126">
        <v>75</v>
      </c>
      <c r="ED126">
        <v>45</v>
      </c>
      <c r="EE126">
        <v>125</v>
      </c>
      <c r="EF126">
        <v>95</v>
      </c>
      <c r="EG126">
        <v>35</v>
      </c>
      <c r="EH126">
        <v>40</v>
      </c>
      <c r="EI126">
        <v>5</v>
      </c>
      <c r="EJ126">
        <v>30</v>
      </c>
      <c r="EK126">
        <v>5</v>
      </c>
      <c r="EL126">
        <v>20</v>
      </c>
      <c r="EM126">
        <v>115</v>
      </c>
      <c r="EN126">
        <v>15</v>
      </c>
      <c r="EO126">
        <v>20</v>
      </c>
      <c r="EP126">
        <v>5</v>
      </c>
      <c r="EQ126">
        <v>195</v>
      </c>
      <c r="ER126">
        <v>25</v>
      </c>
      <c r="ES126">
        <v>5</v>
      </c>
      <c r="ET126">
        <v>15</v>
      </c>
      <c r="EU126">
        <v>40</v>
      </c>
      <c r="EV126">
        <v>0</v>
      </c>
      <c r="EW126">
        <v>15</v>
      </c>
      <c r="EX126">
        <v>35</v>
      </c>
      <c r="EY126">
        <v>5</v>
      </c>
      <c r="EZ126">
        <v>25</v>
      </c>
      <c r="FA126">
        <v>175</v>
      </c>
      <c r="FB126">
        <v>55</v>
      </c>
      <c r="FC126">
        <v>15</v>
      </c>
    </row>
    <row r="127" spans="1:159" x14ac:dyDescent="0.2">
      <c r="A127">
        <v>7600903</v>
      </c>
      <c r="B127">
        <v>2016</v>
      </c>
      <c r="C127" t="s">
        <v>213</v>
      </c>
      <c r="D127" t="s">
        <v>710</v>
      </c>
      <c r="E127" t="s">
        <v>704</v>
      </c>
      <c r="F127" t="s">
        <v>705</v>
      </c>
      <c r="G127" t="s">
        <v>701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5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10</v>
      </c>
      <c r="BZ127">
        <v>0</v>
      </c>
      <c r="CA127">
        <v>0</v>
      </c>
      <c r="CB127">
        <v>5</v>
      </c>
      <c r="CC127">
        <v>0</v>
      </c>
      <c r="CD127">
        <v>0</v>
      </c>
      <c r="CE127">
        <v>5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5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</row>
    <row r="128" spans="1:159" x14ac:dyDescent="0.2">
      <c r="A128">
        <v>7601003</v>
      </c>
      <c r="B128">
        <v>2016</v>
      </c>
      <c r="C128" t="s">
        <v>213</v>
      </c>
      <c r="D128" t="s">
        <v>710</v>
      </c>
      <c r="E128" t="s">
        <v>704</v>
      </c>
      <c r="F128" t="s">
        <v>705</v>
      </c>
      <c r="G128" t="s">
        <v>701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5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</row>
    <row r="129" spans="1:159" x14ac:dyDescent="0.2">
      <c r="A129">
        <v>7601103</v>
      </c>
      <c r="B129">
        <v>2016</v>
      </c>
      <c r="C129" t="s">
        <v>213</v>
      </c>
      <c r="D129" t="s">
        <v>710</v>
      </c>
      <c r="E129" t="s">
        <v>704</v>
      </c>
      <c r="F129" t="s">
        <v>705</v>
      </c>
      <c r="G129" t="s">
        <v>701</v>
      </c>
      <c r="H129">
        <v>0</v>
      </c>
      <c r="I129">
        <v>0</v>
      </c>
      <c r="J129">
        <v>0</v>
      </c>
      <c r="K129">
        <v>25</v>
      </c>
      <c r="L129">
        <v>0</v>
      </c>
      <c r="M129">
        <v>0</v>
      </c>
      <c r="N129">
        <v>0</v>
      </c>
      <c r="O129">
        <v>5</v>
      </c>
      <c r="P129">
        <v>10</v>
      </c>
      <c r="Q129">
        <v>0</v>
      </c>
      <c r="R129">
        <v>5</v>
      </c>
      <c r="S129">
        <v>5</v>
      </c>
      <c r="T129">
        <v>5</v>
      </c>
      <c r="U129">
        <v>15</v>
      </c>
      <c r="V129">
        <v>10</v>
      </c>
      <c r="W129">
        <v>0</v>
      </c>
      <c r="X129">
        <v>10</v>
      </c>
      <c r="Y129">
        <v>0</v>
      </c>
      <c r="Z129">
        <v>10</v>
      </c>
      <c r="AA129">
        <v>5</v>
      </c>
      <c r="AB129">
        <v>10</v>
      </c>
      <c r="AC129">
        <v>5</v>
      </c>
      <c r="AD129">
        <v>5</v>
      </c>
      <c r="AE129">
        <v>5</v>
      </c>
      <c r="AF129">
        <v>5</v>
      </c>
      <c r="AG129">
        <v>0</v>
      </c>
      <c r="AH129">
        <v>15</v>
      </c>
      <c r="AI129">
        <v>0</v>
      </c>
      <c r="AJ129">
        <v>35</v>
      </c>
      <c r="AK129">
        <v>35</v>
      </c>
      <c r="AL129">
        <v>5</v>
      </c>
      <c r="AM129">
        <v>0</v>
      </c>
      <c r="AN129">
        <v>5</v>
      </c>
      <c r="AO129">
        <v>5</v>
      </c>
      <c r="AP129">
        <v>40</v>
      </c>
      <c r="AQ129">
        <v>0</v>
      </c>
      <c r="AR129">
        <v>10</v>
      </c>
      <c r="AS129">
        <v>5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5</v>
      </c>
      <c r="AZ129">
        <v>10</v>
      </c>
      <c r="BA129">
        <v>25</v>
      </c>
      <c r="BB129">
        <v>5</v>
      </c>
      <c r="BC129">
        <v>0</v>
      </c>
      <c r="BD129">
        <v>5</v>
      </c>
      <c r="BE129">
        <v>10</v>
      </c>
      <c r="BF129">
        <v>5</v>
      </c>
      <c r="BG129">
        <v>25</v>
      </c>
      <c r="BH129">
        <v>5</v>
      </c>
      <c r="BI129">
        <v>5</v>
      </c>
      <c r="BJ129">
        <v>5</v>
      </c>
      <c r="BK129">
        <v>5</v>
      </c>
      <c r="BL129">
        <v>0</v>
      </c>
      <c r="BM129">
        <v>5</v>
      </c>
      <c r="BN129">
        <v>25</v>
      </c>
      <c r="BO129">
        <v>35</v>
      </c>
      <c r="BP129">
        <v>0</v>
      </c>
      <c r="BQ129">
        <v>25</v>
      </c>
      <c r="BR129">
        <v>5</v>
      </c>
      <c r="BS129">
        <v>5</v>
      </c>
      <c r="BT129">
        <v>40</v>
      </c>
      <c r="BU129">
        <v>60</v>
      </c>
      <c r="BV129">
        <v>20</v>
      </c>
      <c r="BW129">
        <v>10</v>
      </c>
      <c r="BX129">
        <v>25</v>
      </c>
      <c r="BY129">
        <v>30</v>
      </c>
      <c r="BZ129">
        <v>0</v>
      </c>
      <c r="CA129">
        <v>25</v>
      </c>
      <c r="CB129">
        <v>50</v>
      </c>
      <c r="CC129">
        <v>30</v>
      </c>
      <c r="CD129">
        <v>105</v>
      </c>
      <c r="CE129">
        <v>30</v>
      </c>
      <c r="CF129">
        <v>25</v>
      </c>
      <c r="CG129">
        <v>40</v>
      </c>
      <c r="CH129">
        <v>60</v>
      </c>
      <c r="CI129">
        <v>5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5</v>
      </c>
      <c r="CQ129">
        <v>0</v>
      </c>
      <c r="CR129">
        <v>5</v>
      </c>
      <c r="CS129">
        <v>5</v>
      </c>
      <c r="CT129">
        <v>0</v>
      </c>
      <c r="CU129">
        <v>5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5</v>
      </c>
      <c r="DE129">
        <v>10</v>
      </c>
      <c r="DF129">
        <v>5</v>
      </c>
      <c r="DG129">
        <v>5</v>
      </c>
      <c r="DH129">
        <v>0</v>
      </c>
      <c r="DI129">
        <v>0</v>
      </c>
      <c r="DJ129">
        <v>0</v>
      </c>
      <c r="DK129">
        <v>5</v>
      </c>
      <c r="DL129">
        <v>5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5</v>
      </c>
      <c r="DT129">
        <v>5</v>
      </c>
      <c r="DU129">
        <v>0</v>
      </c>
      <c r="DV129">
        <v>10</v>
      </c>
      <c r="DW129">
        <v>5</v>
      </c>
      <c r="DX129">
        <v>0</v>
      </c>
      <c r="DY129">
        <v>5</v>
      </c>
      <c r="DZ129">
        <v>5</v>
      </c>
      <c r="EA129">
        <v>0</v>
      </c>
      <c r="EB129">
        <v>0</v>
      </c>
      <c r="EC129">
        <v>5</v>
      </c>
      <c r="ED129">
        <v>0</v>
      </c>
      <c r="EE129">
        <v>60</v>
      </c>
      <c r="EF129">
        <v>15</v>
      </c>
      <c r="EG129">
        <v>0</v>
      </c>
      <c r="EH129">
        <v>5</v>
      </c>
      <c r="EI129">
        <v>5</v>
      </c>
      <c r="EJ129">
        <v>20</v>
      </c>
      <c r="EK129">
        <v>5</v>
      </c>
      <c r="EL129">
        <v>0</v>
      </c>
      <c r="EM129">
        <v>55</v>
      </c>
      <c r="EN129">
        <v>5</v>
      </c>
      <c r="EO129">
        <v>15</v>
      </c>
      <c r="EP129">
        <v>0</v>
      </c>
      <c r="EQ129">
        <v>25</v>
      </c>
      <c r="ER129">
        <v>30</v>
      </c>
      <c r="ES129">
        <v>5</v>
      </c>
      <c r="ET129">
        <v>0</v>
      </c>
      <c r="EU129">
        <v>5</v>
      </c>
      <c r="EV129">
        <v>0</v>
      </c>
      <c r="EW129">
        <v>15</v>
      </c>
      <c r="EX129">
        <v>5</v>
      </c>
      <c r="EY129">
        <v>0</v>
      </c>
      <c r="EZ129">
        <v>20</v>
      </c>
      <c r="FA129">
        <v>115</v>
      </c>
      <c r="FB129">
        <v>10</v>
      </c>
      <c r="FC129">
        <v>10</v>
      </c>
    </row>
    <row r="130" spans="1:159" x14ac:dyDescent="0.2">
      <c r="A130">
        <v>7600104</v>
      </c>
      <c r="B130">
        <v>2016</v>
      </c>
      <c r="C130" t="s">
        <v>213</v>
      </c>
      <c r="D130" t="s">
        <v>710</v>
      </c>
      <c r="E130" t="s">
        <v>704</v>
      </c>
      <c r="F130" t="s">
        <v>705</v>
      </c>
      <c r="G130" t="s">
        <v>701</v>
      </c>
      <c r="H130">
        <v>25</v>
      </c>
      <c r="I130">
        <v>15</v>
      </c>
      <c r="J130">
        <v>0</v>
      </c>
      <c r="K130">
        <v>5</v>
      </c>
      <c r="L130">
        <v>15</v>
      </c>
      <c r="M130">
        <v>0</v>
      </c>
      <c r="N130">
        <v>0</v>
      </c>
      <c r="O130">
        <v>10</v>
      </c>
      <c r="P130">
        <v>0</v>
      </c>
      <c r="Q130">
        <v>0</v>
      </c>
      <c r="R130">
        <v>5</v>
      </c>
      <c r="S130">
        <v>5</v>
      </c>
      <c r="T130">
        <v>0</v>
      </c>
      <c r="U130">
        <v>0</v>
      </c>
      <c r="V130">
        <v>20</v>
      </c>
      <c r="W130">
        <v>0</v>
      </c>
      <c r="X130">
        <v>20</v>
      </c>
      <c r="Y130">
        <v>0</v>
      </c>
      <c r="Z130">
        <v>5</v>
      </c>
      <c r="AA130">
        <v>30</v>
      </c>
      <c r="AB130">
        <v>55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30</v>
      </c>
      <c r="AI130">
        <v>80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10</v>
      </c>
      <c r="AQ130">
        <v>5</v>
      </c>
      <c r="AR130">
        <v>5</v>
      </c>
      <c r="AS130">
        <v>0</v>
      </c>
      <c r="AT130">
        <v>5</v>
      </c>
      <c r="AU130">
        <v>10</v>
      </c>
      <c r="AV130">
        <v>5</v>
      </c>
      <c r="AW130">
        <v>0</v>
      </c>
      <c r="AX130">
        <v>0</v>
      </c>
      <c r="AY130">
        <v>20</v>
      </c>
      <c r="AZ130">
        <v>5</v>
      </c>
      <c r="BA130">
        <v>75</v>
      </c>
      <c r="BB130">
        <v>5</v>
      </c>
      <c r="BC130">
        <v>0</v>
      </c>
      <c r="BD130">
        <v>0</v>
      </c>
      <c r="BE130">
        <v>5</v>
      </c>
      <c r="BF130">
        <v>15</v>
      </c>
      <c r="BG130">
        <v>0</v>
      </c>
      <c r="BH130">
        <v>0</v>
      </c>
      <c r="BI130">
        <v>10</v>
      </c>
      <c r="BJ130">
        <v>10</v>
      </c>
      <c r="BK130">
        <v>0</v>
      </c>
      <c r="BL130">
        <v>10</v>
      </c>
      <c r="BM130">
        <v>0</v>
      </c>
      <c r="BN130">
        <v>15</v>
      </c>
      <c r="BO130">
        <v>20</v>
      </c>
      <c r="BP130">
        <v>0</v>
      </c>
      <c r="BQ130">
        <v>0</v>
      </c>
      <c r="BR130">
        <v>0</v>
      </c>
      <c r="BS130">
        <v>5</v>
      </c>
      <c r="BT130">
        <v>5</v>
      </c>
      <c r="BU130">
        <v>10</v>
      </c>
      <c r="BV130">
        <v>0</v>
      </c>
      <c r="BW130">
        <v>25</v>
      </c>
      <c r="BX130">
        <v>20</v>
      </c>
      <c r="BY130">
        <v>0</v>
      </c>
      <c r="BZ130">
        <v>0</v>
      </c>
      <c r="CA130">
        <v>70</v>
      </c>
      <c r="CB130">
        <v>5</v>
      </c>
      <c r="CC130">
        <v>5</v>
      </c>
      <c r="CD130">
        <v>20</v>
      </c>
      <c r="CE130">
        <v>0</v>
      </c>
      <c r="CF130">
        <v>5</v>
      </c>
      <c r="CG130">
        <v>15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5</v>
      </c>
      <c r="CN130">
        <v>0</v>
      </c>
      <c r="CO130">
        <v>5</v>
      </c>
      <c r="CP130">
        <v>90</v>
      </c>
      <c r="CQ130">
        <v>10</v>
      </c>
      <c r="CR130">
        <v>5</v>
      </c>
      <c r="CS130">
        <v>0</v>
      </c>
      <c r="CT130">
        <v>10</v>
      </c>
      <c r="CU130">
        <v>10</v>
      </c>
      <c r="CV130">
        <v>20</v>
      </c>
      <c r="CW130">
        <v>0</v>
      </c>
      <c r="CX130">
        <v>5</v>
      </c>
      <c r="CY130">
        <v>0</v>
      </c>
      <c r="CZ130">
        <v>5</v>
      </c>
      <c r="DA130">
        <v>0</v>
      </c>
      <c r="DB130">
        <v>5</v>
      </c>
      <c r="DC130">
        <v>0</v>
      </c>
      <c r="DD130">
        <v>0</v>
      </c>
      <c r="DE130">
        <v>0</v>
      </c>
      <c r="DF130">
        <v>5</v>
      </c>
      <c r="DG130">
        <v>10</v>
      </c>
      <c r="DH130">
        <v>5</v>
      </c>
      <c r="DI130">
        <v>0</v>
      </c>
      <c r="DJ130">
        <v>0</v>
      </c>
      <c r="DK130">
        <v>0</v>
      </c>
      <c r="DL130">
        <v>0</v>
      </c>
      <c r="DM130">
        <v>5</v>
      </c>
      <c r="DN130">
        <v>0</v>
      </c>
      <c r="DO130">
        <v>5</v>
      </c>
      <c r="DP130">
        <v>0</v>
      </c>
      <c r="DQ130">
        <v>50</v>
      </c>
      <c r="DR130">
        <v>25</v>
      </c>
      <c r="DS130">
        <v>5</v>
      </c>
      <c r="DT130">
        <v>5</v>
      </c>
      <c r="DU130">
        <v>5</v>
      </c>
      <c r="DV130">
        <v>0</v>
      </c>
      <c r="DW130">
        <v>0</v>
      </c>
      <c r="DX130">
        <v>5</v>
      </c>
      <c r="DY130">
        <v>5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10</v>
      </c>
      <c r="EI130">
        <v>5</v>
      </c>
      <c r="EJ130">
        <v>15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30</v>
      </c>
      <c r="ER130">
        <v>15</v>
      </c>
      <c r="ES130">
        <v>5</v>
      </c>
      <c r="ET130">
        <v>0</v>
      </c>
      <c r="EU130">
        <v>0</v>
      </c>
      <c r="EV130">
        <v>0</v>
      </c>
      <c r="EW130">
        <v>5</v>
      </c>
      <c r="EX130">
        <v>20</v>
      </c>
      <c r="EY130">
        <v>0</v>
      </c>
      <c r="EZ130">
        <v>0</v>
      </c>
      <c r="FA130">
        <v>50</v>
      </c>
      <c r="FB130">
        <v>0</v>
      </c>
      <c r="FC130">
        <v>5</v>
      </c>
    </row>
    <row r="131" spans="1:159" x14ac:dyDescent="0.2">
      <c r="A131">
        <v>7600204</v>
      </c>
      <c r="B131">
        <v>2016</v>
      </c>
      <c r="C131" t="s">
        <v>213</v>
      </c>
      <c r="D131" t="s">
        <v>710</v>
      </c>
      <c r="E131" t="s">
        <v>704</v>
      </c>
      <c r="F131" t="s">
        <v>705</v>
      </c>
      <c r="G131" t="s">
        <v>701</v>
      </c>
      <c r="H131">
        <v>160</v>
      </c>
      <c r="I131">
        <v>15</v>
      </c>
      <c r="J131">
        <v>10</v>
      </c>
      <c r="K131">
        <v>25</v>
      </c>
      <c r="L131">
        <v>5</v>
      </c>
      <c r="M131">
        <v>10</v>
      </c>
      <c r="N131">
        <v>20</v>
      </c>
      <c r="O131">
        <v>5</v>
      </c>
      <c r="P131">
        <v>35</v>
      </c>
      <c r="Q131">
        <v>15</v>
      </c>
      <c r="R131">
        <v>40</v>
      </c>
      <c r="S131">
        <v>30</v>
      </c>
      <c r="T131">
        <v>15</v>
      </c>
      <c r="U131">
        <v>5</v>
      </c>
      <c r="V131">
        <v>5</v>
      </c>
      <c r="W131">
        <v>15</v>
      </c>
      <c r="X131">
        <v>55</v>
      </c>
      <c r="Y131">
        <v>0</v>
      </c>
      <c r="Z131">
        <v>20</v>
      </c>
      <c r="AA131">
        <v>10</v>
      </c>
      <c r="AB131">
        <v>25</v>
      </c>
      <c r="AC131">
        <v>0</v>
      </c>
      <c r="AD131">
        <v>30</v>
      </c>
      <c r="AE131">
        <v>25</v>
      </c>
      <c r="AF131">
        <v>15</v>
      </c>
      <c r="AG131">
        <v>5</v>
      </c>
      <c r="AH131">
        <v>185</v>
      </c>
      <c r="AI131">
        <v>60</v>
      </c>
      <c r="AJ131">
        <v>20</v>
      </c>
      <c r="AK131">
        <v>10</v>
      </c>
      <c r="AL131">
        <v>5</v>
      </c>
      <c r="AM131">
        <v>15</v>
      </c>
      <c r="AN131">
        <v>5</v>
      </c>
      <c r="AO131">
        <v>15</v>
      </c>
      <c r="AP131">
        <v>35</v>
      </c>
      <c r="AQ131">
        <v>15</v>
      </c>
      <c r="AR131">
        <v>15</v>
      </c>
      <c r="AS131">
        <v>25</v>
      </c>
      <c r="AT131">
        <v>10</v>
      </c>
      <c r="AU131">
        <v>195</v>
      </c>
      <c r="AV131">
        <v>25</v>
      </c>
      <c r="AW131">
        <v>25</v>
      </c>
      <c r="AX131">
        <v>25</v>
      </c>
      <c r="AY131">
        <v>10</v>
      </c>
      <c r="AZ131">
        <v>20</v>
      </c>
      <c r="BA131">
        <v>20</v>
      </c>
      <c r="BB131">
        <v>10</v>
      </c>
      <c r="BC131">
        <v>5</v>
      </c>
      <c r="BD131">
        <v>15</v>
      </c>
      <c r="BE131">
        <v>45</v>
      </c>
      <c r="BF131">
        <v>0</v>
      </c>
      <c r="BG131">
        <v>60</v>
      </c>
      <c r="BH131">
        <v>10</v>
      </c>
      <c r="BI131">
        <v>15</v>
      </c>
      <c r="BJ131">
        <v>5</v>
      </c>
      <c r="BK131">
        <v>20</v>
      </c>
      <c r="BL131">
        <v>25</v>
      </c>
      <c r="BM131">
        <v>15</v>
      </c>
      <c r="BN131">
        <v>60</v>
      </c>
      <c r="BO131">
        <v>30</v>
      </c>
      <c r="BP131">
        <v>10</v>
      </c>
      <c r="BQ131">
        <v>25</v>
      </c>
      <c r="BR131">
        <v>15</v>
      </c>
      <c r="BS131">
        <v>20</v>
      </c>
      <c r="BT131">
        <v>30</v>
      </c>
      <c r="BU131">
        <v>120</v>
      </c>
      <c r="BV131">
        <v>45</v>
      </c>
      <c r="BW131">
        <v>0</v>
      </c>
      <c r="BX131">
        <v>35</v>
      </c>
      <c r="BY131">
        <v>45</v>
      </c>
      <c r="BZ131">
        <v>10</v>
      </c>
      <c r="CA131">
        <v>20</v>
      </c>
      <c r="CB131">
        <v>30</v>
      </c>
      <c r="CC131">
        <v>85</v>
      </c>
      <c r="CD131">
        <v>10</v>
      </c>
      <c r="CE131">
        <v>35</v>
      </c>
      <c r="CF131">
        <v>60</v>
      </c>
      <c r="CG131">
        <v>55</v>
      </c>
      <c r="CH131">
        <v>45</v>
      </c>
      <c r="CI131">
        <v>15</v>
      </c>
      <c r="CJ131">
        <v>15</v>
      </c>
      <c r="CK131">
        <v>25</v>
      </c>
      <c r="CL131">
        <v>30</v>
      </c>
      <c r="CM131">
        <v>45</v>
      </c>
      <c r="CN131">
        <v>5</v>
      </c>
      <c r="CO131">
        <v>30</v>
      </c>
      <c r="CP131">
        <v>15</v>
      </c>
      <c r="CQ131">
        <v>5</v>
      </c>
      <c r="CR131">
        <v>5</v>
      </c>
      <c r="CS131">
        <v>40</v>
      </c>
      <c r="CT131">
        <v>5</v>
      </c>
      <c r="CU131">
        <v>10</v>
      </c>
      <c r="CV131">
        <v>55</v>
      </c>
      <c r="CW131">
        <v>15</v>
      </c>
      <c r="CX131">
        <v>50</v>
      </c>
      <c r="CY131">
        <v>10</v>
      </c>
      <c r="CZ131">
        <v>10</v>
      </c>
      <c r="DA131">
        <v>15</v>
      </c>
      <c r="DB131">
        <v>20</v>
      </c>
      <c r="DC131">
        <v>50</v>
      </c>
      <c r="DD131">
        <v>40</v>
      </c>
      <c r="DE131">
        <v>15</v>
      </c>
      <c r="DF131">
        <v>25</v>
      </c>
      <c r="DG131">
        <v>10</v>
      </c>
      <c r="DH131">
        <v>10</v>
      </c>
      <c r="DI131">
        <v>0</v>
      </c>
      <c r="DJ131">
        <v>95</v>
      </c>
      <c r="DK131">
        <v>20</v>
      </c>
      <c r="DL131">
        <v>20</v>
      </c>
      <c r="DM131">
        <v>10</v>
      </c>
      <c r="DN131">
        <v>15</v>
      </c>
      <c r="DO131">
        <v>35</v>
      </c>
      <c r="DP131">
        <v>0</v>
      </c>
      <c r="DQ131">
        <v>240</v>
      </c>
      <c r="DR131">
        <v>145</v>
      </c>
      <c r="DS131">
        <v>20</v>
      </c>
      <c r="DT131">
        <v>10</v>
      </c>
      <c r="DU131">
        <v>5</v>
      </c>
      <c r="DV131">
        <v>10</v>
      </c>
      <c r="DW131">
        <v>0</v>
      </c>
      <c r="DX131">
        <v>20</v>
      </c>
      <c r="DY131">
        <v>25</v>
      </c>
      <c r="DZ131">
        <v>15</v>
      </c>
      <c r="EA131">
        <v>5</v>
      </c>
      <c r="EB131">
        <v>15</v>
      </c>
      <c r="EC131">
        <v>30</v>
      </c>
      <c r="ED131">
        <v>0</v>
      </c>
      <c r="EE131">
        <v>105</v>
      </c>
      <c r="EF131">
        <v>35</v>
      </c>
      <c r="EG131">
        <v>5</v>
      </c>
      <c r="EH131">
        <v>15</v>
      </c>
      <c r="EI131">
        <v>20</v>
      </c>
      <c r="EJ131">
        <v>95</v>
      </c>
      <c r="EK131">
        <v>5</v>
      </c>
      <c r="EL131">
        <v>40</v>
      </c>
      <c r="EM131">
        <v>45</v>
      </c>
      <c r="EN131">
        <v>20</v>
      </c>
      <c r="EO131">
        <v>20</v>
      </c>
      <c r="EP131">
        <v>25</v>
      </c>
      <c r="EQ131">
        <v>115</v>
      </c>
      <c r="ER131">
        <v>30</v>
      </c>
      <c r="ES131">
        <v>55</v>
      </c>
      <c r="ET131">
        <v>90</v>
      </c>
      <c r="EU131">
        <v>75</v>
      </c>
      <c r="EV131">
        <v>0</v>
      </c>
      <c r="EW131">
        <v>10</v>
      </c>
      <c r="EX131">
        <v>20</v>
      </c>
      <c r="EY131">
        <v>20</v>
      </c>
      <c r="EZ131">
        <v>10</v>
      </c>
      <c r="FA131">
        <v>120</v>
      </c>
      <c r="FB131">
        <v>15</v>
      </c>
      <c r="FC131">
        <v>15</v>
      </c>
    </row>
    <row r="132" spans="1:159" x14ac:dyDescent="0.2">
      <c r="A132">
        <v>7600304</v>
      </c>
      <c r="B132">
        <v>2016</v>
      </c>
      <c r="C132" t="s">
        <v>213</v>
      </c>
      <c r="D132" t="s">
        <v>710</v>
      </c>
      <c r="E132" t="s">
        <v>704</v>
      </c>
      <c r="F132" t="s">
        <v>705</v>
      </c>
      <c r="G132" t="s">
        <v>701</v>
      </c>
      <c r="H132">
        <v>5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5</v>
      </c>
      <c r="Y132">
        <v>0</v>
      </c>
      <c r="Z132">
        <v>0</v>
      </c>
      <c r="AA132">
        <v>0</v>
      </c>
      <c r="AB132">
        <v>5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20</v>
      </c>
      <c r="AI132">
        <v>0</v>
      </c>
      <c r="AJ132">
        <v>0</v>
      </c>
      <c r="AK132">
        <v>0</v>
      </c>
      <c r="AL132">
        <v>0</v>
      </c>
      <c r="AM132">
        <v>5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10</v>
      </c>
      <c r="AV132">
        <v>0</v>
      </c>
      <c r="AW132">
        <v>0</v>
      </c>
      <c r="AX132">
        <v>0</v>
      </c>
      <c r="AY132">
        <v>10</v>
      </c>
      <c r="AZ132">
        <v>0</v>
      </c>
      <c r="BA132">
        <v>0</v>
      </c>
      <c r="BB132">
        <v>0</v>
      </c>
      <c r="BC132">
        <v>0</v>
      </c>
      <c r="BD132">
        <v>5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5</v>
      </c>
      <c r="BV132">
        <v>5</v>
      </c>
      <c r="BW132">
        <v>0</v>
      </c>
      <c r="BX132">
        <v>0</v>
      </c>
      <c r="BY132">
        <v>5</v>
      </c>
      <c r="BZ132">
        <v>0</v>
      </c>
      <c r="CA132">
        <v>5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5</v>
      </c>
      <c r="CN132">
        <v>0</v>
      </c>
      <c r="CO132">
        <v>0</v>
      </c>
      <c r="CP132">
        <v>5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5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5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5</v>
      </c>
      <c r="DP132">
        <v>0</v>
      </c>
      <c r="DQ132">
        <v>5</v>
      </c>
      <c r="DR132">
        <v>5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5</v>
      </c>
      <c r="ER132">
        <v>0</v>
      </c>
      <c r="ES132">
        <v>5</v>
      </c>
      <c r="ET132">
        <v>5</v>
      </c>
      <c r="EU132">
        <v>0</v>
      </c>
      <c r="EV132">
        <v>0</v>
      </c>
      <c r="EW132">
        <v>0</v>
      </c>
      <c r="EX132">
        <v>5</v>
      </c>
      <c r="EY132">
        <v>0</v>
      </c>
      <c r="EZ132">
        <v>0</v>
      </c>
      <c r="FA132">
        <v>0</v>
      </c>
      <c r="FB132">
        <v>0</v>
      </c>
      <c r="FC132">
        <v>0</v>
      </c>
    </row>
    <row r="133" spans="1:159" x14ac:dyDescent="0.2">
      <c r="A133">
        <v>7600404</v>
      </c>
      <c r="B133">
        <v>2016</v>
      </c>
      <c r="C133" t="s">
        <v>213</v>
      </c>
      <c r="D133" t="s">
        <v>710</v>
      </c>
      <c r="E133" t="s">
        <v>704</v>
      </c>
      <c r="F133" t="s">
        <v>705</v>
      </c>
      <c r="G133" t="s">
        <v>701</v>
      </c>
      <c r="H133">
        <v>5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5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5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5</v>
      </c>
      <c r="DR133">
        <v>5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5</v>
      </c>
      <c r="FB133">
        <v>0</v>
      </c>
      <c r="FC133">
        <v>0</v>
      </c>
    </row>
    <row r="134" spans="1:159" x14ac:dyDescent="0.2">
      <c r="A134">
        <v>7600504</v>
      </c>
      <c r="B134">
        <v>2016</v>
      </c>
      <c r="C134" t="s">
        <v>213</v>
      </c>
      <c r="D134" t="s">
        <v>710</v>
      </c>
      <c r="E134" t="s">
        <v>704</v>
      </c>
      <c r="F134" t="s">
        <v>705</v>
      </c>
      <c r="G134" t="s">
        <v>701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5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5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5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15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</row>
    <row r="135" spans="1:159" x14ac:dyDescent="0.2">
      <c r="A135">
        <v>7600604</v>
      </c>
      <c r="B135">
        <v>2016</v>
      </c>
      <c r="C135" t="s">
        <v>213</v>
      </c>
      <c r="D135" t="s">
        <v>710</v>
      </c>
      <c r="E135" t="s">
        <v>704</v>
      </c>
      <c r="F135" t="s">
        <v>705</v>
      </c>
      <c r="G135" t="s">
        <v>701</v>
      </c>
      <c r="H135">
        <v>10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5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5</v>
      </c>
      <c r="AH135">
        <v>0</v>
      </c>
      <c r="AI135">
        <v>5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5</v>
      </c>
      <c r="BA135">
        <v>0</v>
      </c>
      <c r="BB135">
        <v>0</v>
      </c>
      <c r="BC135">
        <v>0</v>
      </c>
      <c r="BD135">
        <v>5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5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10</v>
      </c>
      <c r="BV135">
        <v>5</v>
      </c>
      <c r="BW135">
        <v>0</v>
      </c>
      <c r="BX135">
        <v>0</v>
      </c>
      <c r="BY135">
        <v>0</v>
      </c>
      <c r="BZ135">
        <v>0</v>
      </c>
      <c r="CA135">
        <v>5</v>
      </c>
      <c r="CB135">
        <v>5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5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5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5</v>
      </c>
      <c r="EN135">
        <v>0</v>
      </c>
      <c r="EO135">
        <v>0</v>
      </c>
      <c r="EP135">
        <v>0</v>
      </c>
      <c r="EQ135">
        <v>10</v>
      </c>
      <c r="ER135">
        <v>0</v>
      </c>
      <c r="ES135">
        <v>0</v>
      </c>
      <c r="ET135">
        <v>5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10</v>
      </c>
      <c r="FB135">
        <v>0</v>
      </c>
      <c r="FC135">
        <v>0</v>
      </c>
    </row>
    <row r="136" spans="1:159" x14ac:dyDescent="0.2">
      <c r="A136">
        <v>7600704</v>
      </c>
      <c r="B136">
        <v>2016</v>
      </c>
      <c r="C136" t="s">
        <v>213</v>
      </c>
      <c r="D136" t="s">
        <v>710</v>
      </c>
      <c r="E136" t="s">
        <v>704</v>
      </c>
      <c r="F136" t="s">
        <v>705</v>
      </c>
      <c r="G136" t="s">
        <v>701</v>
      </c>
      <c r="H136">
        <v>205</v>
      </c>
      <c r="I136">
        <v>110</v>
      </c>
      <c r="J136">
        <v>30</v>
      </c>
      <c r="K136">
        <v>90</v>
      </c>
      <c r="L136">
        <v>135</v>
      </c>
      <c r="M136">
        <v>45</v>
      </c>
      <c r="N136">
        <v>65</v>
      </c>
      <c r="O136">
        <v>95</v>
      </c>
      <c r="P136">
        <v>105</v>
      </c>
      <c r="Q136">
        <v>85</v>
      </c>
      <c r="R136">
        <v>70</v>
      </c>
      <c r="S136">
        <v>200</v>
      </c>
      <c r="T136">
        <v>50</v>
      </c>
      <c r="U136">
        <v>25</v>
      </c>
      <c r="V136">
        <v>60</v>
      </c>
      <c r="W136">
        <v>60</v>
      </c>
      <c r="X136">
        <v>390</v>
      </c>
      <c r="Y136">
        <v>0</v>
      </c>
      <c r="Z136">
        <v>90</v>
      </c>
      <c r="AA136">
        <v>95</v>
      </c>
      <c r="AB136">
        <v>165</v>
      </c>
      <c r="AC136">
        <v>0</v>
      </c>
      <c r="AD136">
        <v>175</v>
      </c>
      <c r="AE136">
        <v>90</v>
      </c>
      <c r="AF136">
        <v>30</v>
      </c>
      <c r="AG136">
        <v>55</v>
      </c>
      <c r="AH136">
        <v>250</v>
      </c>
      <c r="AI136">
        <v>90</v>
      </c>
      <c r="AJ136">
        <v>80</v>
      </c>
      <c r="AK136">
        <v>5</v>
      </c>
      <c r="AL136">
        <v>85</v>
      </c>
      <c r="AM136">
        <v>40</v>
      </c>
      <c r="AN136">
        <v>25</v>
      </c>
      <c r="AO136">
        <v>45</v>
      </c>
      <c r="AP136">
        <v>135</v>
      </c>
      <c r="AQ136">
        <v>45</v>
      </c>
      <c r="AR136">
        <v>85</v>
      </c>
      <c r="AS136">
        <v>130</v>
      </c>
      <c r="AT136">
        <v>75</v>
      </c>
      <c r="AU136">
        <v>120</v>
      </c>
      <c r="AV136">
        <v>65</v>
      </c>
      <c r="AW136">
        <v>140</v>
      </c>
      <c r="AX136">
        <v>125</v>
      </c>
      <c r="AY136">
        <v>120</v>
      </c>
      <c r="AZ136">
        <v>50</v>
      </c>
      <c r="BA136">
        <v>190</v>
      </c>
      <c r="BB136">
        <v>30</v>
      </c>
      <c r="BC136">
        <v>30</v>
      </c>
      <c r="BD136">
        <v>90</v>
      </c>
      <c r="BE136">
        <v>45</v>
      </c>
      <c r="BF136">
        <v>60</v>
      </c>
      <c r="BG136">
        <v>140</v>
      </c>
      <c r="BH136">
        <v>65</v>
      </c>
      <c r="BI136">
        <v>60</v>
      </c>
      <c r="BJ136">
        <v>80</v>
      </c>
      <c r="BK136">
        <v>65</v>
      </c>
      <c r="BL136">
        <v>80</v>
      </c>
      <c r="BM136">
        <v>35</v>
      </c>
      <c r="BN136">
        <v>70</v>
      </c>
      <c r="BO136">
        <v>85</v>
      </c>
      <c r="BP136">
        <v>70</v>
      </c>
      <c r="BQ136">
        <v>85</v>
      </c>
      <c r="BR136">
        <v>65</v>
      </c>
      <c r="BS136">
        <v>55</v>
      </c>
      <c r="BT136">
        <v>50</v>
      </c>
      <c r="BU136">
        <v>290</v>
      </c>
      <c r="BV136">
        <v>155</v>
      </c>
      <c r="BW136">
        <v>65</v>
      </c>
      <c r="BX136">
        <v>215</v>
      </c>
      <c r="BY136">
        <v>75</v>
      </c>
      <c r="BZ136">
        <v>10</v>
      </c>
      <c r="CA136">
        <v>300</v>
      </c>
      <c r="CB136">
        <v>80</v>
      </c>
      <c r="CC136">
        <v>290</v>
      </c>
      <c r="CD136">
        <v>75</v>
      </c>
      <c r="CE136">
        <v>120</v>
      </c>
      <c r="CF136">
        <v>180</v>
      </c>
      <c r="CG136">
        <v>100</v>
      </c>
      <c r="CH136">
        <v>115</v>
      </c>
      <c r="CI136">
        <v>30</v>
      </c>
      <c r="CJ136">
        <v>30</v>
      </c>
      <c r="CK136">
        <v>30</v>
      </c>
      <c r="CL136">
        <v>15</v>
      </c>
      <c r="CM136">
        <v>60</v>
      </c>
      <c r="CN136">
        <v>15</v>
      </c>
      <c r="CO136">
        <v>70</v>
      </c>
      <c r="CP136">
        <v>315</v>
      </c>
      <c r="CQ136">
        <v>50</v>
      </c>
      <c r="CR136">
        <v>15</v>
      </c>
      <c r="CS136">
        <v>190</v>
      </c>
      <c r="CT136">
        <v>35</v>
      </c>
      <c r="CU136">
        <v>30</v>
      </c>
      <c r="CV136">
        <v>110</v>
      </c>
      <c r="CW136">
        <v>60</v>
      </c>
      <c r="CX136">
        <v>100</v>
      </c>
      <c r="CY136">
        <v>40</v>
      </c>
      <c r="CZ136">
        <v>15</v>
      </c>
      <c r="DA136">
        <v>45</v>
      </c>
      <c r="DB136">
        <v>40</v>
      </c>
      <c r="DC136">
        <v>40</v>
      </c>
      <c r="DD136">
        <v>70</v>
      </c>
      <c r="DE136">
        <v>60</v>
      </c>
      <c r="DF136">
        <v>85</v>
      </c>
      <c r="DG136">
        <v>85</v>
      </c>
      <c r="DH136">
        <v>40</v>
      </c>
      <c r="DI136">
        <v>0</v>
      </c>
      <c r="DJ136">
        <v>65</v>
      </c>
      <c r="DK136">
        <v>75</v>
      </c>
      <c r="DL136">
        <v>30</v>
      </c>
      <c r="DM136">
        <v>45</v>
      </c>
      <c r="DN136">
        <v>10</v>
      </c>
      <c r="DO136">
        <v>75</v>
      </c>
      <c r="DP136">
        <v>25</v>
      </c>
      <c r="DQ136">
        <v>155</v>
      </c>
      <c r="DR136">
        <v>90</v>
      </c>
      <c r="DS136">
        <v>60</v>
      </c>
      <c r="DT136">
        <v>65</v>
      </c>
      <c r="DU136">
        <v>20</v>
      </c>
      <c r="DV136">
        <v>40</v>
      </c>
      <c r="DW136">
        <v>35</v>
      </c>
      <c r="DX136">
        <v>45</v>
      </c>
      <c r="DY136">
        <v>50</v>
      </c>
      <c r="DZ136">
        <v>100</v>
      </c>
      <c r="EA136">
        <v>35</v>
      </c>
      <c r="EB136">
        <v>40</v>
      </c>
      <c r="EC136">
        <v>150</v>
      </c>
      <c r="ED136">
        <v>10</v>
      </c>
      <c r="EE136">
        <v>355</v>
      </c>
      <c r="EF136">
        <v>205</v>
      </c>
      <c r="EG136">
        <v>15</v>
      </c>
      <c r="EH136">
        <v>35</v>
      </c>
      <c r="EI136">
        <v>30</v>
      </c>
      <c r="EJ136">
        <v>230</v>
      </c>
      <c r="EK136">
        <v>30</v>
      </c>
      <c r="EL136">
        <v>45</v>
      </c>
      <c r="EM136">
        <v>105</v>
      </c>
      <c r="EN136">
        <v>65</v>
      </c>
      <c r="EO136">
        <v>45</v>
      </c>
      <c r="EP136">
        <v>60</v>
      </c>
      <c r="EQ136">
        <v>435</v>
      </c>
      <c r="ER136">
        <v>25</v>
      </c>
      <c r="ES136">
        <v>190</v>
      </c>
      <c r="ET136">
        <v>115</v>
      </c>
      <c r="EU136">
        <v>195</v>
      </c>
      <c r="EV136">
        <v>0</v>
      </c>
      <c r="EW136">
        <v>95</v>
      </c>
      <c r="EX136">
        <v>40</v>
      </c>
      <c r="EY136">
        <v>50</v>
      </c>
      <c r="EZ136">
        <v>60</v>
      </c>
      <c r="FA136">
        <v>225</v>
      </c>
      <c r="FB136">
        <v>45</v>
      </c>
      <c r="FC136">
        <v>40</v>
      </c>
    </row>
    <row r="137" spans="1:159" x14ac:dyDescent="0.2">
      <c r="A137">
        <v>7600804</v>
      </c>
      <c r="B137">
        <v>2016</v>
      </c>
      <c r="C137" t="s">
        <v>213</v>
      </c>
      <c r="D137" t="s">
        <v>710</v>
      </c>
      <c r="E137" t="s">
        <v>704</v>
      </c>
      <c r="F137" t="s">
        <v>705</v>
      </c>
      <c r="G137" t="s">
        <v>701</v>
      </c>
      <c r="H137">
        <v>5</v>
      </c>
      <c r="I137">
        <v>5</v>
      </c>
      <c r="J137">
        <v>5</v>
      </c>
      <c r="K137">
        <v>15</v>
      </c>
      <c r="L137">
        <v>10</v>
      </c>
      <c r="M137">
        <v>0</v>
      </c>
      <c r="N137">
        <v>0</v>
      </c>
      <c r="O137">
        <v>0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0</v>
      </c>
      <c r="V137">
        <v>0</v>
      </c>
      <c r="W137">
        <v>115</v>
      </c>
      <c r="X137">
        <v>80</v>
      </c>
      <c r="Y137">
        <v>0</v>
      </c>
      <c r="Z137">
        <v>30</v>
      </c>
      <c r="AA137">
        <v>0</v>
      </c>
      <c r="AB137">
        <v>15</v>
      </c>
      <c r="AC137">
        <v>0</v>
      </c>
      <c r="AD137">
        <v>5</v>
      </c>
      <c r="AE137">
        <v>0</v>
      </c>
      <c r="AF137">
        <v>0</v>
      </c>
      <c r="AG137">
        <v>0</v>
      </c>
      <c r="AH137">
        <v>20</v>
      </c>
      <c r="AI137">
        <v>5</v>
      </c>
      <c r="AJ137">
        <v>5</v>
      </c>
      <c r="AK137">
        <v>0</v>
      </c>
      <c r="AL137">
        <v>0</v>
      </c>
      <c r="AM137">
        <v>5</v>
      </c>
      <c r="AN137">
        <v>0</v>
      </c>
      <c r="AO137">
        <v>10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55</v>
      </c>
      <c r="AV137">
        <v>5</v>
      </c>
      <c r="AW137">
        <v>0</v>
      </c>
      <c r="AX137">
        <v>0</v>
      </c>
      <c r="AY137">
        <v>20</v>
      </c>
      <c r="AZ137">
        <v>5</v>
      </c>
      <c r="BA137">
        <v>5</v>
      </c>
      <c r="BB137">
        <v>5</v>
      </c>
      <c r="BC137">
        <v>0</v>
      </c>
      <c r="BD137">
        <v>5</v>
      </c>
      <c r="BE137">
        <v>0</v>
      </c>
      <c r="BF137">
        <v>0</v>
      </c>
      <c r="BG137">
        <v>5</v>
      </c>
      <c r="BH137">
        <v>5</v>
      </c>
      <c r="BI137">
        <v>0</v>
      </c>
      <c r="BJ137">
        <v>0</v>
      </c>
      <c r="BK137">
        <v>20</v>
      </c>
      <c r="BL137">
        <v>0</v>
      </c>
      <c r="BM137">
        <v>10</v>
      </c>
      <c r="BN137">
        <v>85</v>
      </c>
      <c r="BO137">
        <v>10</v>
      </c>
      <c r="BP137">
        <v>5</v>
      </c>
      <c r="BQ137">
        <v>5</v>
      </c>
      <c r="BR137">
        <v>0</v>
      </c>
      <c r="BS137">
        <v>10</v>
      </c>
      <c r="BT137">
        <v>0</v>
      </c>
      <c r="BU137">
        <v>0</v>
      </c>
      <c r="BV137">
        <v>5</v>
      </c>
      <c r="BW137">
        <v>5</v>
      </c>
      <c r="BX137">
        <v>20</v>
      </c>
      <c r="BY137">
        <v>20</v>
      </c>
      <c r="BZ137">
        <v>0</v>
      </c>
      <c r="CA137">
        <v>25</v>
      </c>
      <c r="CB137">
        <v>30</v>
      </c>
      <c r="CC137">
        <v>15</v>
      </c>
      <c r="CD137">
        <v>20</v>
      </c>
      <c r="CE137">
        <v>0</v>
      </c>
      <c r="CF137">
        <v>5</v>
      </c>
      <c r="CG137">
        <v>5</v>
      </c>
      <c r="CH137">
        <v>55</v>
      </c>
      <c r="CI137">
        <v>0</v>
      </c>
      <c r="CJ137">
        <v>5</v>
      </c>
      <c r="CK137">
        <v>5</v>
      </c>
      <c r="CL137">
        <v>0</v>
      </c>
      <c r="CM137">
        <v>0</v>
      </c>
      <c r="CN137">
        <v>0</v>
      </c>
      <c r="CO137">
        <v>5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5</v>
      </c>
      <c r="CV137">
        <v>15</v>
      </c>
      <c r="CW137">
        <v>15</v>
      </c>
      <c r="CX137">
        <v>5</v>
      </c>
      <c r="CY137">
        <v>5</v>
      </c>
      <c r="CZ137">
        <v>0</v>
      </c>
      <c r="DA137">
        <v>35</v>
      </c>
      <c r="DB137">
        <v>5</v>
      </c>
      <c r="DC137">
        <v>0</v>
      </c>
      <c r="DD137">
        <v>5</v>
      </c>
      <c r="DE137">
        <v>5</v>
      </c>
      <c r="DF137">
        <v>5</v>
      </c>
      <c r="DG137">
        <v>5</v>
      </c>
      <c r="DH137">
        <v>25</v>
      </c>
      <c r="DI137">
        <v>0</v>
      </c>
      <c r="DJ137">
        <v>0</v>
      </c>
      <c r="DK137">
        <v>5</v>
      </c>
      <c r="DL137">
        <v>0</v>
      </c>
      <c r="DM137">
        <v>0</v>
      </c>
      <c r="DN137">
        <v>0</v>
      </c>
      <c r="DO137">
        <v>5</v>
      </c>
      <c r="DP137">
        <v>0</v>
      </c>
      <c r="DQ137">
        <v>35</v>
      </c>
      <c r="DR137">
        <v>15</v>
      </c>
      <c r="DS137">
        <v>95</v>
      </c>
      <c r="DT137">
        <v>0</v>
      </c>
      <c r="DU137">
        <v>0</v>
      </c>
      <c r="DV137">
        <v>10</v>
      </c>
      <c r="DW137">
        <v>0</v>
      </c>
      <c r="DX137">
        <v>0</v>
      </c>
      <c r="DY137">
        <v>0</v>
      </c>
      <c r="DZ137">
        <v>10</v>
      </c>
      <c r="EA137">
        <v>0</v>
      </c>
      <c r="EB137">
        <v>0</v>
      </c>
      <c r="EC137">
        <v>40</v>
      </c>
      <c r="ED137">
        <v>5</v>
      </c>
      <c r="EE137">
        <v>15</v>
      </c>
      <c r="EF137">
        <v>5</v>
      </c>
      <c r="EG137">
        <v>0</v>
      </c>
      <c r="EH137">
        <v>5</v>
      </c>
      <c r="EI137">
        <v>0</v>
      </c>
      <c r="EJ137">
        <v>5</v>
      </c>
      <c r="EK137">
        <v>0</v>
      </c>
      <c r="EL137">
        <v>10</v>
      </c>
      <c r="EM137">
        <v>5</v>
      </c>
      <c r="EN137">
        <v>5</v>
      </c>
      <c r="EO137">
        <v>5</v>
      </c>
      <c r="EP137">
        <v>0</v>
      </c>
      <c r="EQ137">
        <v>5</v>
      </c>
      <c r="ER137">
        <v>0</v>
      </c>
      <c r="ES137">
        <v>0</v>
      </c>
      <c r="ET137">
        <v>5</v>
      </c>
      <c r="EU137">
        <v>0</v>
      </c>
      <c r="EV137">
        <v>0</v>
      </c>
      <c r="EW137">
        <v>5</v>
      </c>
      <c r="EX137">
        <v>0</v>
      </c>
      <c r="EY137">
        <v>0</v>
      </c>
      <c r="EZ137">
        <v>10</v>
      </c>
      <c r="FA137">
        <v>15</v>
      </c>
      <c r="FB137">
        <v>5</v>
      </c>
      <c r="FC137">
        <v>0</v>
      </c>
    </row>
    <row r="138" spans="1:159" x14ac:dyDescent="0.2">
      <c r="A138">
        <v>7600904</v>
      </c>
      <c r="B138">
        <v>2016</v>
      </c>
      <c r="C138" t="s">
        <v>213</v>
      </c>
      <c r="D138" t="s">
        <v>710</v>
      </c>
      <c r="E138" t="s">
        <v>704</v>
      </c>
      <c r="F138" t="s">
        <v>705</v>
      </c>
      <c r="G138" t="s">
        <v>701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5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</row>
    <row r="139" spans="1:159" x14ac:dyDescent="0.2">
      <c r="A139">
        <v>7601004</v>
      </c>
      <c r="B139">
        <v>2016</v>
      </c>
      <c r="C139" t="s">
        <v>213</v>
      </c>
      <c r="D139" t="s">
        <v>710</v>
      </c>
      <c r="E139" t="s">
        <v>704</v>
      </c>
      <c r="F139" t="s">
        <v>705</v>
      </c>
      <c r="G139" t="s">
        <v>701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5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</row>
    <row r="140" spans="1:159" x14ac:dyDescent="0.2">
      <c r="A140">
        <v>7601104</v>
      </c>
      <c r="B140">
        <v>2016</v>
      </c>
      <c r="C140" t="s">
        <v>213</v>
      </c>
      <c r="D140" t="s">
        <v>710</v>
      </c>
      <c r="E140" t="s">
        <v>704</v>
      </c>
      <c r="F140" t="s">
        <v>705</v>
      </c>
      <c r="G140" t="s">
        <v>701</v>
      </c>
      <c r="H140">
        <v>15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5</v>
      </c>
      <c r="W140">
        <v>0</v>
      </c>
      <c r="X140">
        <v>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35</v>
      </c>
      <c r="AI140">
        <v>10</v>
      </c>
      <c r="AJ140">
        <v>5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5</v>
      </c>
      <c r="AQ140">
        <v>0</v>
      </c>
      <c r="AR140">
        <v>5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5</v>
      </c>
      <c r="BB140">
        <v>0</v>
      </c>
      <c r="BC140">
        <v>0</v>
      </c>
      <c r="BD140">
        <v>0</v>
      </c>
      <c r="BE140">
        <v>5</v>
      </c>
      <c r="BF140">
        <v>0</v>
      </c>
      <c r="BG140">
        <v>15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5</v>
      </c>
      <c r="BO140">
        <v>5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25</v>
      </c>
      <c r="BV140">
        <v>0</v>
      </c>
      <c r="BW140">
        <v>0</v>
      </c>
      <c r="BX140">
        <v>5</v>
      </c>
      <c r="BY140">
        <v>15</v>
      </c>
      <c r="BZ140">
        <v>0</v>
      </c>
      <c r="CA140">
        <v>5</v>
      </c>
      <c r="CB140">
        <v>15</v>
      </c>
      <c r="CC140">
        <v>5</v>
      </c>
      <c r="CD140">
        <v>5</v>
      </c>
      <c r="CE140">
        <v>0</v>
      </c>
      <c r="CF140">
        <v>0</v>
      </c>
      <c r="CG140">
        <v>5</v>
      </c>
      <c r="CH140">
        <v>20</v>
      </c>
      <c r="CI140">
        <v>0</v>
      </c>
      <c r="CJ140">
        <v>0</v>
      </c>
      <c r="CK140">
        <v>0</v>
      </c>
      <c r="CL140">
        <v>0</v>
      </c>
      <c r="CM140">
        <v>5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5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5</v>
      </c>
      <c r="DE140">
        <v>5</v>
      </c>
      <c r="DF140">
        <v>0</v>
      </c>
      <c r="DG140">
        <v>5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10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15</v>
      </c>
      <c r="EF140">
        <v>0</v>
      </c>
      <c r="EG140">
        <v>0</v>
      </c>
      <c r="EH140">
        <v>0</v>
      </c>
      <c r="EI140">
        <v>0</v>
      </c>
      <c r="EJ140">
        <v>5</v>
      </c>
      <c r="EK140">
        <v>0</v>
      </c>
      <c r="EL140">
        <v>0</v>
      </c>
      <c r="EM140">
        <v>10</v>
      </c>
      <c r="EN140">
        <v>0</v>
      </c>
      <c r="EO140">
        <v>0</v>
      </c>
      <c r="EP140">
        <v>0</v>
      </c>
      <c r="EQ140">
        <v>0</v>
      </c>
      <c r="ER140">
        <v>5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10</v>
      </c>
      <c r="FA140">
        <v>20</v>
      </c>
      <c r="FB140">
        <v>0</v>
      </c>
      <c r="FC140">
        <v>0</v>
      </c>
    </row>
    <row r="141" spans="1:159" x14ac:dyDescent="0.2">
      <c r="A141">
        <v>7600105</v>
      </c>
      <c r="B141">
        <v>2016</v>
      </c>
      <c r="C141" t="s">
        <v>213</v>
      </c>
      <c r="D141" t="s">
        <v>710</v>
      </c>
      <c r="E141" t="s">
        <v>704</v>
      </c>
      <c r="F141" t="s">
        <v>705</v>
      </c>
      <c r="G141" t="s">
        <v>701</v>
      </c>
      <c r="H141">
        <v>15</v>
      </c>
      <c r="I141">
        <v>110</v>
      </c>
      <c r="J141">
        <v>10</v>
      </c>
      <c r="K141">
        <v>15</v>
      </c>
      <c r="L141">
        <v>70</v>
      </c>
      <c r="M141">
        <v>5</v>
      </c>
      <c r="N141">
        <v>5</v>
      </c>
      <c r="O141">
        <v>10</v>
      </c>
      <c r="P141">
        <v>25</v>
      </c>
      <c r="Q141">
        <v>5</v>
      </c>
      <c r="R141">
        <v>30</v>
      </c>
      <c r="S141">
        <v>55</v>
      </c>
      <c r="T141">
        <v>0</v>
      </c>
      <c r="U141">
        <v>5</v>
      </c>
      <c r="V141">
        <v>95</v>
      </c>
      <c r="W141">
        <v>15</v>
      </c>
      <c r="X141">
        <v>45</v>
      </c>
      <c r="Y141">
        <v>60</v>
      </c>
      <c r="Z141">
        <v>5</v>
      </c>
      <c r="AA141">
        <v>190</v>
      </c>
      <c r="AB141">
        <v>230</v>
      </c>
      <c r="AC141">
        <v>10</v>
      </c>
      <c r="AD141">
        <v>0</v>
      </c>
      <c r="AE141">
        <v>0</v>
      </c>
      <c r="AF141">
        <v>0</v>
      </c>
      <c r="AG141">
        <v>5</v>
      </c>
      <c r="AH141">
        <v>65</v>
      </c>
      <c r="AI141">
        <v>95</v>
      </c>
      <c r="AJ141">
        <v>10</v>
      </c>
      <c r="AK141">
        <v>10</v>
      </c>
      <c r="AL141">
        <v>35</v>
      </c>
      <c r="AM141">
        <v>10</v>
      </c>
      <c r="AN141">
        <v>40</v>
      </c>
      <c r="AO141">
        <v>10</v>
      </c>
      <c r="AP141">
        <v>40</v>
      </c>
      <c r="AQ141">
        <v>55</v>
      </c>
      <c r="AR141">
        <v>5</v>
      </c>
      <c r="AS141">
        <v>25</v>
      </c>
      <c r="AT141">
        <v>20</v>
      </c>
      <c r="AU141">
        <v>20</v>
      </c>
      <c r="AV141">
        <v>15</v>
      </c>
      <c r="AW141">
        <v>35</v>
      </c>
      <c r="AX141">
        <v>35</v>
      </c>
      <c r="AY141">
        <v>20</v>
      </c>
      <c r="AZ141">
        <v>5</v>
      </c>
      <c r="BA141">
        <v>390</v>
      </c>
      <c r="BB141">
        <v>30</v>
      </c>
      <c r="BC141">
        <v>15</v>
      </c>
      <c r="BD141">
        <v>20</v>
      </c>
      <c r="BE141">
        <v>15</v>
      </c>
      <c r="BF141">
        <v>70</v>
      </c>
      <c r="BG141">
        <v>20</v>
      </c>
      <c r="BH141">
        <v>15</v>
      </c>
      <c r="BI141">
        <v>50</v>
      </c>
      <c r="BJ141">
        <v>40</v>
      </c>
      <c r="BK141">
        <v>10</v>
      </c>
      <c r="BL141">
        <v>25</v>
      </c>
      <c r="BM141">
        <v>0</v>
      </c>
      <c r="BN141">
        <v>60</v>
      </c>
      <c r="BO141">
        <v>45</v>
      </c>
      <c r="BP141">
        <v>35</v>
      </c>
      <c r="BQ141">
        <v>10</v>
      </c>
      <c r="BR141">
        <v>0</v>
      </c>
      <c r="BS141">
        <v>20</v>
      </c>
      <c r="BT141">
        <v>65</v>
      </c>
      <c r="BU141">
        <v>5</v>
      </c>
      <c r="BV141">
        <v>10</v>
      </c>
      <c r="BW141">
        <v>125</v>
      </c>
      <c r="BX141">
        <v>85</v>
      </c>
      <c r="BY141">
        <v>35</v>
      </c>
      <c r="BZ141">
        <v>0</v>
      </c>
      <c r="CA141">
        <v>215</v>
      </c>
      <c r="CB141">
        <v>20</v>
      </c>
      <c r="CC141">
        <v>35</v>
      </c>
      <c r="CD141">
        <v>270</v>
      </c>
      <c r="CE141">
        <v>0</v>
      </c>
      <c r="CF141">
        <v>10</v>
      </c>
      <c r="CG141">
        <v>10</v>
      </c>
      <c r="CH141">
        <v>10</v>
      </c>
      <c r="CI141">
        <v>5</v>
      </c>
      <c r="CJ141">
        <v>0</v>
      </c>
      <c r="CK141">
        <v>0</v>
      </c>
      <c r="CL141">
        <v>5</v>
      </c>
      <c r="CM141">
        <v>5</v>
      </c>
      <c r="CN141">
        <v>0</v>
      </c>
      <c r="CO141">
        <v>5</v>
      </c>
      <c r="CP141">
        <v>445</v>
      </c>
      <c r="CQ141">
        <v>65</v>
      </c>
      <c r="CR141">
        <v>10</v>
      </c>
      <c r="CS141">
        <v>20</v>
      </c>
      <c r="CT141">
        <v>85</v>
      </c>
      <c r="CU141">
        <v>65</v>
      </c>
      <c r="CV141">
        <v>30</v>
      </c>
      <c r="CW141">
        <v>0</v>
      </c>
      <c r="CX141">
        <v>25</v>
      </c>
      <c r="CY141">
        <v>35</v>
      </c>
      <c r="CZ141">
        <v>40</v>
      </c>
      <c r="DA141">
        <v>20</v>
      </c>
      <c r="DB141">
        <v>30</v>
      </c>
      <c r="DC141">
        <v>0</v>
      </c>
      <c r="DD141">
        <v>15</v>
      </c>
      <c r="DE141">
        <v>10</v>
      </c>
      <c r="DF141">
        <v>20</v>
      </c>
      <c r="DG141">
        <v>35</v>
      </c>
      <c r="DH141">
        <v>40</v>
      </c>
      <c r="DI141">
        <v>0</v>
      </c>
      <c r="DJ141">
        <v>0</v>
      </c>
      <c r="DK141">
        <v>5</v>
      </c>
      <c r="DL141">
        <v>10</v>
      </c>
      <c r="DM141">
        <v>65</v>
      </c>
      <c r="DN141">
        <v>5</v>
      </c>
      <c r="DO141">
        <v>20</v>
      </c>
      <c r="DP141">
        <v>0</v>
      </c>
      <c r="DQ141">
        <v>20</v>
      </c>
      <c r="DR141">
        <v>30</v>
      </c>
      <c r="DS141">
        <v>25</v>
      </c>
      <c r="DT141">
        <v>10</v>
      </c>
      <c r="DU141">
        <v>25</v>
      </c>
      <c r="DV141">
        <v>15</v>
      </c>
      <c r="DW141">
        <v>5</v>
      </c>
      <c r="DX141">
        <v>15</v>
      </c>
      <c r="DY141">
        <v>110</v>
      </c>
      <c r="DZ141">
        <v>5</v>
      </c>
      <c r="EA141">
        <v>10</v>
      </c>
      <c r="EB141">
        <v>0</v>
      </c>
      <c r="EC141">
        <v>10</v>
      </c>
      <c r="ED141">
        <v>5</v>
      </c>
      <c r="EE141">
        <v>5</v>
      </c>
      <c r="EF141">
        <v>5</v>
      </c>
      <c r="EG141">
        <v>5</v>
      </c>
      <c r="EH141">
        <v>50</v>
      </c>
      <c r="EI141">
        <v>30</v>
      </c>
      <c r="EJ141">
        <v>90</v>
      </c>
      <c r="EK141">
        <v>5</v>
      </c>
      <c r="EL141">
        <v>5</v>
      </c>
      <c r="EM141">
        <v>25</v>
      </c>
      <c r="EN141">
        <v>20</v>
      </c>
      <c r="EO141">
        <v>10</v>
      </c>
      <c r="EP141">
        <v>5</v>
      </c>
      <c r="EQ141">
        <v>60</v>
      </c>
      <c r="ER141">
        <v>30</v>
      </c>
      <c r="ES141">
        <v>35</v>
      </c>
      <c r="ET141">
        <v>5</v>
      </c>
      <c r="EU141">
        <v>0</v>
      </c>
      <c r="EV141">
        <v>0</v>
      </c>
      <c r="EW141">
        <v>15</v>
      </c>
      <c r="EX141">
        <v>25</v>
      </c>
      <c r="EY141">
        <v>15</v>
      </c>
      <c r="EZ141">
        <v>20</v>
      </c>
      <c r="FA141">
        <v>65</v>
      </c>
      <c r="FB141">
        <v>20</v>
      </c>
      <c r="FC141">
        <v>55</v>
      </c>
    </row>
    <row r="142" spans="1:159" x14ac:dyDescent="0.2">
      <c r="A142">
        <v>7600205</v>
      </c>
      <c r="B142">
        <v>2016</v>
      </c>
      <c r="C142" t="s">
        <v>213</v>
      </c>
      <c r="D142" t="s">
        <v>710</v>
      </c>
      <c r="E142" t="s">
        <v>704</v>
      </c>
      <c r="F142" t="s">
        <v>705</v>
      </c>
      <c r="G142" t="s">
        <v>701</v>
      </c>
      <c r="H142">
        <v>190</v>
      </c>
      <c r="I142">
        <v>80</v>
      </c>
      <c r="J142">
        <v>70</v>
      </c>
      <c r="K142">
        <v>110</v>
      </c>
      <c r="L142">
        <v>45</v>
      </c>
      <c r="M142">
        <v>80</v>
      </c>
      <c r="N142">
        <v>180</v>
      </c>
      <c r="O142">
        <v>35</v>
      </c>
      <c r="P142">
        <v>115</v>
      </c>
      <c r="Q142">
        <v>105</v>
      </c>
      <c r="R142">
        <v>105</v>
      </c>
      <c r="S142">
        <v>315</v>
      </c>
      <c r="T142">
        <v>70</v>
      </c>
      <c r="U142">
        <v>75</v>
      </c>
      <c r="V142">
        <v>60</v>
      </c>
      <c r="W142">
        <v>230</v>
      </c>
      <c r="X142">
        <v>185</v>
      </c>
      <c r="Y142">
        <v>245</v>
      </c>
      <c r="Z142">
        <v>75</v>
      </c>
      <c r="AA142">
        <v>40</v>
      </c>
      <c r="AB142">
        <v>195</v>
      </c>
      <c r="AC142">
        <v>110</v>
      </c>
      <c r="AD142">
        <v>140</v>
      </c>
      <c r="AE142">
        <v>115</v>
      </c>
      <c r="AF142">
        <v>100</v>
      </c>
      <c r="AG142">
        <v>55</v>
      </c>
      <c r="AH142">
        <v>270</v>
      </c>
      <c r="AI142">
        <v>55</v>
      </c>
      <c r="AJ142">
        <v>95</v>
      </c>
      <c r="AK142">
        <v>70</v>
      </c>
      <c r="AL142">
        <v>250</v>
      </c>
      <c r="AM142">
        <v>125</v>
      </c>
      <c r="AN142">
        <v>110</v>
      </c>
      <c r="AO142">
        <v>155</v>
      </c>
      <c r="AP142">
        <v>110</v>
      </c>
      <c r="AQ142">
        <v>90</v>
      </c>
      <c r="AR142">
        <v>60</v>
      </c>
      <c r="AS142">
        <v>135</v>
      </c>
      <c r="AT142">
        <v>170</v>
      </c>
      <c r="AU142">
        <v>210</v>
      </c>
      <c r="AV142">
        <v>115</v>
      </c>
      <c r="AW142">
        <v>100</v>
      </c>
      <c r="AX142">
        <v>120</v>
      </c>
      <c r="AY142">
        <v>55</v>
      </c>
      <c r="AZ142">
        <v>95</v>
      </c>
      <c r="BA142">
        <v>255</v>
      </c>
      <c r="BB142">
        <v>110</v>
      </c>
      <c r="BC142">
        <v>160</v>
      </c>
      <c r="BD142">
        <v>120</v>
      </c>
      <c r="BE142">
        <v>125</v>
      </c>
      <c r="BF142">
        <v>10</v>
      </c>
      <c r="BG142">
        <v>665</v>
      </c>
      <c r="BH142">
        <v>90</v>
      </c>
      <c r="BI142">
        <v>100</v>
      </c>
      <c r="BJ142">
        <v>60</v>
      </c>
      <c r="BK142">
        <v>75</v>
      </c>
      <c r="BL142">
        <v>95</v>
      </c>
      <c r="BM142">
        <v>95</v>
      </c>
      <c r="BN142">
        <v>305</v>
      </c>
      <c r="BO142">
        <v>35</v>
      </c>
      <c r="BP142">
        <v>85</v>
      </c>
      <c r="BQ142">
        <v>235</v>
      </c>
      <c r="BR142">
        <v>120</v>
      </c>
      <c r="BS142">
        <v>75</v>
      </c>
      <c r="BT142">
        <v>270</v>
      </c>
      <c r="BU142">
        <v>140</v>
      </c>
      <c r="BV142">
        <v>310</v>
      </c>
      <c r="BW142">
        <v>35</v>
      </c>
      <c r="BX142">
        <v>195</v>
      </c>
      <c r="BY142">
        <v>210</v>
      </c>
      <c r="BZ142">
        <v>10</v>
      </c>
      <c r="CA142">
        <v>85</v>
      </c>
      <c r="CB142">
        <v>120</v>
      </c>
      <c r="CC142">
        <v>355</v>
      </c>
      <c r="CD142">
        <v>155</v>
      </c>
      <c r="CE142">
        <v>130</v>
      </c>
      <c r="CF142">
        <v>120</v>
      </c>
      <c r="CG142">
        <v>45</v>
      </c>
      <c r="CH142">
        <v>175</v>
      </c>
      <c r="CI142">
        <v>140</v>
      </c>
      <c r="CJ142">
        <v>35</v>
      </c>
      <c r="CK142">
        <v>85</v>
      </c>
      <c r="CL142">
        <v>140</v>
      </c>
      <c r="CM142">
        <v>60</v>
      </c>
      <c r="CN142">
        <v>35</v>
      </c>
      <c r="CO142">
        <v>35</v>
      </c>
      <c r="CP142">
        <v>170</v>
      </c>
      <c r="CQ142">
        <v>30</v>
      </c>
      <c r="CR142">
        <v>40</v>
      </c>
      <c r="CS142">
        <v>195</v>
      </c>
      <c r="CT142">
        <v>50</v>
      </c>
      <c r="CU142">
        <v>105</v>
      </c>
      <c r="CV142">
        <v>80</v>
      </c>
      <c r="CW142">
        <v>195</v>
      </c>
      <c r="CX142">
        <v>100</v>
      </c>
      <c r="CY142">
        <v>135</v>
      </c>
      <c r="CZ142">
        <v>115</v>
      </c>
      <c r="DA142">
        <v>145</v>
      </c>
      <c r="DB142">
        <v>85</v>
      </c>
      <c r="DC142">
        <v>330</v>
      </c>
      <c r="DD142">
        <v>160</v>
      </c>
      <c r="DE142">
        <v>200</v>
      </c>
      <c r="DF142">
        <v>225</v>
      </c>
      <c r="DG142">
        <v>130</v>
      </c>
      <c r="DH142">
        <v>100</v>
      </c>
      <c r="DI142">
        <v>10</v>
      </c>
      <c r="DJ142">
        <v>55</v>
      </c>
      <c r="DK142">
        <v>135</v>
      </c>
      <c r="DL142">
        <v>110</v>
      </c>
      <c r="DM142">
        <v>185</v>
      </c>
      <c r="DN142">
        <v>40</v>
      </c>
      <c r="DO142">
        <v>345</v>
      </c>
      <c r="DP142">
        <v>300</v>
      </c>
      <c r="DQ142">
        <v>70</v>
      </c>
      <c r="DR142">
        <v>140</v>
      </c>
      <c r="DS142">
        <v>80</v>
      </c>
      <c r="DT142">
        <v>60</v>
      </c>
      <c r="DU142">
        <v>135</v>
      </c>
      <c r="DV142">
        <v>115</v>
      </c>
      <c r="DW142">
        <v>35</v>
      </c>
      <c r="DX142">
        <v>60</v>
      </c>
      <c r="DY142">
        <v>210</v>
      </c>
      <c r="DZ142">
        <v>110</v>
      </c>
      <c r="EA142">
        <v>40</v>
      </c>
      <c r="EB142">
        <v>55</v>
      </c>
      <c r="EC142">
        <v>85</v>
      </c>
      <c r="ED142">
        <v>45</v>
      </c>
      <c r="EE142">
        <v>325</v>
      </c>
      <c r="EF142">
        <v>205</v>
      </c>
      <c r="EG142">
        <v>225</v>
      </c>
      <c r="EH142">
        <v>50</v>
      </c>
      <c r="EI142">
        <v>90</v>
      </c>
      <c r="EJ142">
        <v>535</v>
      </c>
      <c r="EK142">
        <v>110</v>
      </c>
      <c r="EL142">
        <v>145</v>
      </c>
      <c r="EM142">
        <v>220</v>
      </c>
      <c r="EN142">
        <v>210</v>
      </c>
      <c r="EO142">
        <v>160</v>
      </c>
      <c r="EP142">
        <v>105</v>
      </c>
      <c r="EQ142">
        <v>145</v>
      </c>
      <c r="ER142">
        <v>105</v>
      </c>
      <c r="ES142">
        <v>255</v>
      </c>
      <c r="ET142">
        <v>230</v>
      </c>
      <c r="EU142">
        <v>55</v>
      </c>
      <c r="EV142">
        <v>0</v>
      </c>
      <c r="EW142">
        <v>55</v>
      </c>
      <c r="EX142">
        <v>20</v>
      </c>
      <c r="EY142">
        <v>145</v>
      </c>
      <c r="EZ142">
        <v>90</v>
      </c>
      <c r="FA142">
        <v>270</v>
      </c>
      <c r="FB142">
        <v>135</v>
      </c>
      <c r="FC142">
        <v>125</v>
      </c>
    </row>
    <row r="143" spans="1:159" x14ac:dyDescent="0.2">
      <c r="A143">
        <v>7600305</v>
      </c>
      <c r="B143">
        <v>2016</v>
      </c>
      <c r="C143" t="s">
        <v>213</v>
      </c>
      <c r="D143" t="s">
        <v>710</v>
      </c>
      <c r="E143" t="s">
        <v>704</v>
      </c>
      <c r="F143" t="s">
        <v>705</v>
      </c>
      <c r="G143" t="s">
        <v>701</v>
      </c>
      <c r="H143">
        <v>10</v>
      </c>
      <c r="I143">
        <v>5</v>
      </c>
      <c r="J143">
        <v>0</v>
      </c>
      <c r="K143">
        <v>0</v>
      </c>
      <c r="L143">
        <v>5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</v>
      </c>
      <c r="S143">
        <v>5</v>
      </c>
      <c r="T143">
        <v>0</v>
      </c>
      <c r="U143">
        <v>0</v>
      </c>
      <c r="V143">
        <v>10</v>
      </c>
      <c r="W143">
        <v>15</v>
      </c>
      <c r="X143">
        <v>5</v>
      </c>
      <c r="Y143">
        <v>5</v>
      </c>
      <c r="Z143">
        <v>0</v>
      </c>
      <c r="AA143">
        <v>5</v>
      </c>
      <c r="AB143">
        <v>15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15</v>
      </c>
      <c r="AI143">
        <v>5</v>
      </c>
      <c r="AJ143">
        <v>0</v>
      </c>
      <c r="AK143">
        <v>0</v>
      </c>
      <c r="AL143">
        <v>5</v>
      </c>
      <c r="AM143">
        <v>5</v>
      </c>
      <c r="AN143">
        <v>5</v>
      </c>
      <c r="AO143">
        <v>5</v>
      </c>
      <c r="AP143">
        <v>5</v>
      </c>
      <c r="AQ143">
        <v>5</v>
      </c>
      <c r="AR143">
        <v>0</v>
      </c>
      <c r="AS143">
        <v>5</v>
      </c>
      <c r="AT143">
        <v>15</v>
      </c>
      <c r="AU143">
        <v>5</v>
      </c>
      <c r="AV143">
        <v>5</v>
      </c>
      <c r="AW143">
        <v>5</v>
      </c>
      <c r="AX143">
        <v>0</v>
      </c>
      <c r="AY143">
        <v>5</v>
      </c>
      <c r="AZ143">
        <v>0</v>
      </c>
      <c r="BA143">
        <v>15</v>
      </c>
      <c r="BB143">
        <v>0</v>
      </c>
      <c r="BC143">
        <v>5</v>
      </c>
      <c r="BD143">
        <v>15</v>
      </c>
      <c r="BE143">
        <v>5</v>
      </c>
      <c r="BF143">
        <v>0</v>
      </c>
      <c r="BG143">
        <v>10</v>
      </c>
      <c r="BH143">
        <v>5</v>
      </c>
      <c r="BI143">
        <v>5</v>
      </c>
      <c r="BJ143">
        <v>0</v>
      </c>
      <c r="BK143">
        <v>5</v>
      </c>
      <c r="BL143">
        <v>5</v>
      </c>
      <c r="BM143">
        <v>0</v>
      </c>
      <c r="BN143">
        <v>0</v>
      </c>
      <c r="BO143">
        <v>0</v>
      </c>
      <c r="BP143">
        <v>5</v>
      </c>
      <c r="BQ143">
        <v>0</v>
      </c>
      <c r="BR143">
        <v>5</v>
      </c>
      <c r="BS143">
        <v>5</v>
      </c>
      <c r="BT143">
        <v>5</v>
      </c>
      <c r="BU143">
        <v>0</v>
      </c>
      <c r="BV143">
        <v>15</v>
      </c>
      <c r="BW143">
        <v>5</v>
      </c>
      <c r="BX143">
        <v>0</v>
      </c>
      <c r="BY143">
        <v>5</v>
      </c>
      <c r="BZ143">
        <v>0</v>
      </c>
      <c r="CA143">
        <v>15</v>
      </c>
      <c r="CB143">
        <v>5</v>
      </c>
      <c r="CC143">
        <v>0</v>
      </c>
      <c r="CD143">
        <v>15</v>
      </c>
      <c r="CE143">
        <v>0</v>
      </c>
      <c r="CF143">
        <v>0</v>
      </c>
      <c r="CG143">
        <v>0</v>
      </c>
      <c r="CH143">
        <v>5</v>
      </c>
      <c r="CI143">
        <v>5</v>
      </c>
      <c r="CJ143">
        <v>0</v>
      </c>
      <c r="CK143">
        <v>0</v>
      </c>
      <c r="CL143">
        <v>5</v>
      </c>
      <c r="CM143">
        <v>0</v>
      </c>
      <c r="CN143">
        <v>0</v>
      </c>
      <c r="CO143">
        <v>0</v>
      </c>
      <c r="CP143">
        <v>10</v>
      </c>
      <c r="CQ143">
        <v>5</v>
      </c>
      <c r="CR143">
        <v>0</v>
      </c>
      <c r="CS143">
        <v>0</v>
      </c>
      <c r="CT143">
        <v>5</v>
      </c>
      <c r="CU143">
        <v>5</v>
      </c>
      <c r="CV143">
        <v>0</v>
      </c>
      <c r="CW143">
        <v>5</v>
      </c>
      <c r="CX143">
        <v>5</v>
      </c>
      <c r="CY143">
        <v>5</v>
      </c>
      <c r="CZ143">
        <v>0</v>
      </c>
      <c r="DA143">
        <v>0</v>
      </c>
      <c r="DB143">
        <v>0</v>
      </c>
      <c r="DC143">
        <v>5</v>
      </c>
      <c r="DD143">
        <v>5</v>
      </c>
      <c r="DE143">
        <v>0</v>
      </c>
      <c r="DF143">
        <v>5</v>
      </c>
      <c r="DG143">
        <v>5</v>
      </c>
      <c r="DH143">
        <v>0</v>
      </c>
      <c r="DI143">
        <v>0</v>
      </c>
      <c r="DJ143">
        <v>0</v>
      </c>
      <c r="DK143">
        <v>5</v>
      </c>
      <c r="DL143">
        <v>0</v>
      </c>
      <c r="DM143">
        <v>0</v>
      </c>
      <c r="DN143">
        <v>0</v>
      </c>
      <c r="DO143">
        <v>5</v>
      </c>
      <c r="DP143">
        <v>5</v>
      </c>
      <c r="DQ143">
        <v>0</v>
      </c>
      <c r="DR143">
        <v>5</v>
      </c>
      <c r="DS143">
        <v>5</v>
      </c>
      <c r="DT143">
        <v>0</v>
      </c>
      <c r="DU143">
        <v>5</v>
      </c>
      <c r="DV143">
        <v>0</v>
      </c>
      <c r="DW143">
        <v>0</v>
      </c>
      <c r="DX143">
        <v>5</v>
      </c>
      <c r="DY143">
        <v>5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10</v>
      </c>
      <c r="EF143">
        <v>5</v>
      </c>
      <c r="EG143">
        <v>5</v>
      </c>
      <c r="EH143">
        <v>0</v>
      </c>
      <c r="EI143">
        <v>0</v>
      </c>
      <c r="EJ143">
        <v>15</v>
      </c>
      <c r="EK143">
        <v>5</v>
      </c>
      <c r="EL143">
        <v>5</v>
      </c>
      <c r="EM143">
        <v>0</v>
      </c>
      <c r="EN143">
        <v>0</v>
      </c>
      <c r="EO143">
        <v>5</v>
      </c>
      <c r="EP143">
        <v>5</v>
      </c>
      <c r="EQ143">
        <v>5</v>
      </c>
      <c r="ER143">
        <v>0</v>
      </c>
      <c r="ES143">
        <v>5</v>
      </c>
      <c r="ET143">
        <v>10</v>
      </c>
      <c r="EU143">
        <v>0</v>
      </c>
      <c r="EV143">
        <v>0</v>
      </c>
      <c r="EW143">
        <v>5</v>
      </c>
      <c r="EX143">
        <v>0</v>
      </c>
      <c r="EY143">
        <v>0</v>
      </c>
      <c r="EZ143">
        <v>0</v>
      </c>
      <c r="FA143">
        <v>10</v>
      </c>
      <c r="FB143">
        <v>10</v>
      </c>
      <c r="FC143">
        <v>0</v>
      </c>
    </row>
    <row r="144" spans="1:159" x14ac:dyDescent="0.2">
      <c r="A144">
        <v>7600405</v>
      </c>
      <c r="B144">
        <v>2016</v>
      </c>
      <c r="C144" t="s">
        <v>213</v>
      </c>
      <c r="D144" t="s">
        <v>710</v>
      </c>
      <c r="E144" t="s">
        <v>704</v>
      </c>
      <c r="F144" t="s">
        <v>705</v>
      </c>
      <c r="G144" t="s">
        <v>701</v>
      </c>
      <c r="H144">
        <v>5</v>
      </c>
      <c r="I144">
        <v>0</v>
      </c>
      <c r="J144">
        <v>0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10</v>
      </c>
      <c r="X144">
        <v>0</v>
      </c>
      <c r="Y144">
        <v>10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20</v>
      </c>
      <c r="AI144">
        <v>0</v>
      </c>
      <c r="AJ144">
        <v>0</v>
      </c>
      <c r="AK144">
        <v>0</v>
      </c>
      <c r="AL144">
        <v>0</v>
      </c>
      <c r="AM144">
        <v>5</v>
      </c>
      <c r="AN144">
        <v>0</v>
      </c>
      <c r="AO144">
        <v>0</v>
      </c>
      <c r="AP144">
        <v>5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10</v>
      </c>
      <c r="BB144">
        <v>5</v>
      </c>
      <c r="BC144">
        <v>0</v>
      </c>
      <c r="BD144">
        <v>0</v>
      </c>
      <c r="BE144">
        <v>5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5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5</v>
      </c>
      <c r="BW144">
        <v>10</v>
      </c>
      <c r="BX144">
        <v>0</v>
      </c>
      <c r="BY144">
        <v>0</v>
      </c>
      <c r="BZ144">
        <v>0</v>
      </c>
      <c r="CA144">
        <v>10</v>
      </c>
      <c r="CB144">
        <v>0</v>
      </c>
      <c r="CC144">
        <v>0</v>
      </c>
      <c r="CD144">
        <v>5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5</v>
      </c>
      <c r="CK144">
        <v>0</v>
      </c>
      <c r="CL144">
        <v>5</v>
      </c>
      <c r="CM144">
        <v>0</v>
      </c>
      <c r="CN144">
        <v>0</v>
      </c>
      <c r="CO144">
        <v>0</v>
      </c>
      <c r="CP144">
        <v>5</v>
      </c>
      <c r="CQ144">
        <v>0</v>
      </c>
      <c r="CR144">
        <v>0</v>
      </c>
      <c r="CS144">
        <v>0</v>
      </c>
      <c r="CT144">
        <v>5</v>
      </c>
      <c r="CU144">
        <v>0</v>
      </c>
      <c r="CV144">
        <v>5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5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5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10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5</v>
      </c>
      <c r="EF144">
        <v>5</v>
      </c>
      <c r="EG144">
        <v>0</v>
      </c>
      <c r="EH144">
        <v>0</v>
      </c>
      <c r="EI144">
        <v>0</v>
      </c>
      <c r="EJ144">
        <v>10</v>
      </c>
      <c r="EK144">
        <v>0</v>
      </c>
      <c r="EL144">
        <v>0</v>
      </c>
      <c r="EM144">
        <v>5</v>
      </c>
      <c r="EN144">
        <v>5</v>
      </c>
      <c r="EO144">
        <v>0</v>
      </c>
      <c r="EP144">
        <v>0</v>
      </c>
      <c r="EQ144">
        <v>5</v>
      </c>
      <c r="ER144">
        <v>0</v>
      </c>
      <c r="ES144">
        <v>0</v>
      </c>
      <c r="ET144">
        <v>5</v>
      </c>
      <c r="EU144">
        <v>0</v>
      </c>
      <c r="EV144">
        <v>0</v>
      </c>
      <c r="EW144">
        <v>20</v>
      </c>
      <c r="EX144">
        <v>0</v>
      </c>
      <c r="EY144">
        <v>0</v>
      </c>
      <c r="EZ144">
        <v>0</v>
      </c>
      <c r="FA144">
        <v>5</v>
      </c>
      <c r="FB144">
        <v>5</v>
      </c>
      <c r="FC144">
        <v>0</v>
      </c>
    </row>
    <row r="145" spans="1:159" x14ac:dyDescent="0.2">
      <c r="A145">
        <v>7600505</v>
      </c>
      <c r="B145">
        <v>2016</v>
      </c>
      <c r="C145" t="s">
        <v>213</v>
      </c>
      <c r="D145" t="s">
        <v>710</v>
      </c>
      <c r="E145" t="s">
        <v>704</v>
      </c>
      <c r="F145" t="s">
        <v>705</v>
      </c>
      <c r="G145" t="s">
        <v>701</v>
      </c>
      <c r="H145">
        <v>5</v>
      </c>
      <c r="I145">
        <v>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10</v>
      </c>
      <c r="Y145">
        <v>0</v>
      </c>
      <c r="Z145">
        <v>0</v>
      </c>
      <c r="AA145">
        <v>0</v>
      </c>
      <c r="AB145">
        <v>5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5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5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10</v>
      </c>
      <c r="BE145">
        <v>0</v>
      </c>
      <c r="BF145">
        <v>0</v>
      </c>
      <c r="BG145">
        <v>10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5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5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10</v>
      </c>
      <c r="CE145">
        <v>0</v>
      </c>
      <c r="CF145">
        <v>5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5</v>
      </c>
      <c r="CQ145">
        <v>0</v>
      </c>
      <c r="CR145">
        <v>0</v>
      </c>
      <c r="CS145">
        <v>0</v>
      </c>
      <c r="CT145">
        <v>5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5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10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5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5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5</v>
      </c>
      <c r="EX145">
        <v>0</v>
      </c>
      <c r="EY145">
        <v>0</v>
      </c>
      <c r="EZ145">
        <v>0</v>
      </c>
      <c r="FA145">
        <v>5</v>
      </c>
      <c r="FB145">
        <v>0</v>
      </c>
      <c r="FC145">
        <v>0</v>
      </c>
    </row>
    <row r="146" spans="1:159" x14ac:dyDescent="0.2">
      <c r="A146">
        <v>7600605</v>
      </c>
      <c r="B146">
        <v>2016</v>
      </c>
      <c r="C146" t="s">
        <v>213</v>
      </c>
      <c r="D146" t="s">
        <v>710</v>
      </c>
      <c r="E146" t="s">
        <v>704</v>
      </c>
      <c r="F146" t="s">
        <v>705</v>
      </c>
      <c r="G146" t="s">
        <v>701</v>
      </c>
      <c r="H146">
        <v>15</v>
      </c>
      <c r="I146">
        <v>10</v>
      </c>
      <c r="J146">
        <v>5</v>
      </c>
      <c r="K146">
        <v>15</v>
      </c>
      <c r="L146">
        <v>5</v>
      </c>
      <c r="M146">
        <v>0</v>
      </c>
      <c r="N146">
        <v>5</v>
      </c>
      <c r="O146">
        <v>0</v>
      </c>
      <c r="P146">
        <v>0</v>
      </c>
      <c r="Q146">
        <v>0</v>
      </c>
      <c r="R146">
        <v>5</v>
      </c>
      <c r="S146">
        <v>25</v>
      </c>
      <c r="T146">
        <v>5</v>
      </c>
      <c r="U146">
        <v>5</v>
      </c>
      <c r="V146">
        <v>0</v>
      </c>
      <c r="W146">
        <v>5</v>
      </c>
      <c r="X146">
        <v>0</v>
      </c>
      <c r="Y146">
        <v>10</v>
      </c>
      <c r="Z146">
        <v>0</v>
      </c>
      <c r="AA146">
        <v>0</v>
      </c>
      <c r="AB146">
        <v>10</v>
      </c>
      <c r="AC146">
        <v>5</v>
      </c>
      <c r="AD146">
        <v>0</v>
      </c>
      <c r="AE146">
        <v>0</v>
      </c>
      <c r="AF146">
        <v>0</v>
      </c>
      <c r="AG146">
        <v>10</v>
      </c>
      <c r="AH146">
        <v>15</v>
      </c>
      <c r="AI146">
        <v>5</v>
      </c>
      <c r="AJ146">
        <v>5</v>
      </c>
      <c r="AK146">
        <v>5</v>
      </c>
      <c r="AL146">
        <v>5</v>
      </c>
      <c r="AM146">
        <v>0</v>
      </c>
      <c r="AN146">
        <v>5</v>
      </c>
      <c r="AO146">
        <v>10</v>
      </c>
      <c r="AP146">
        <v>5</v>
      </c>
      <c r="AQ146">
        <v>10</v>
      </c>
      <c r="AR146">
        <v>0</v>
      </c>
      <c r="AS146">
        <v>5</v>
      </c>
      <c r="AT146">
        <v>10</v>
      </c>
      <c r="AU146">
        <v>5</v>
      </c>
      <c r="AV146">
        <v>0</v>
      </c>
      <c r="AW146">
        <v>0</v>
      </c>
      <c r="AX146">
        <v>5</v>
      </c>
      <c r="AY146">
        <v>5</v>
      </c>
      <c r="AZ146">
        <v>10</v>
      </c>
      <c r="BA146">
        <v>15</v>
      </c>
      <c r="BB146">
        <v>5</v>
      </c>
      <c r="BC146">
        <v>5</v>
      </c>
      <c r="BD146">
        <v>10</v>
      </c>
      <c r="BE146">
        <v>10</v>
      </c>
      <c r="BF146">
        <v>10</v>
      </c>
      <c r="BG146">
        <v>35</v>
      </c>
      <c r="BH146">
        <v>5</v>
      </c>
      <c r="BI146">
        <v>0</v>
      </c>
      <c r="BJ146">
        <v>5</v>
      </c>
      <c r="BK146">
        <v>5</v>
      </c>
      <c r="BL146">
        <v>0</v>
      </c>
      <c r="BM146">
        <v>5</v>
      </c>
      <c r="BN146">
        <v>10</v>
      </c>
      <c r="BO146">
        <v>0</v>
      </c>
      <c r="BP146">
        <v>5</v>
      </c>
      <c r="BQ146">
        <v>5</v>
      </c>
      <c r="BR146">
        <v>5</v>
      </c>
      <c r="BS146">
        <v>5</v>
      </c>
      <c r="BT146">
        <v>0</v>
      </c>
      <c r="BU146">
        <v>10</v>
      </c>
      <c r="BV146">
        <v>10</v>
      </c>
      <c r="BW146">
        <v>10</v>
      </c>
      <c r="BX146">
        <v>5</v>
      </c>
      <c r="BY146">
        <v>0</v>
      </c>
      <c r="BZ146">
        <v>0</v>
      </c>
      <c r="CA146">
        <v>15</v>
      </c>
      <c r="CB146">
        <v>15</v>
      </c>
      <c r="CC146">
        <v>10</v>
      </c>
      <c r="CD146">
        <v>15</v>
      </c>
      <c r="CE146">
        <v>0</v>
      </c>
      <c r="CF146">
        <v>10</v>
      </c>
      <c r="CG146">
        <v>5</v>
      </c>
      <c r="CH146">
        <v>5</v>
      </c>
      <c r="CI146">
        <v>5</v>
      </c>
      <c r="CJ146">
        <v>5</v>
      </c>
      <c r="CK146">
        <v>10</v>
      </c>
      <c r="CL146">
        <v>10</v>
      </c>
      <c r="CM146">
        <v>5</v>
      </c>
      <c r="CN146">
        <v>0</v>
      </c>
      <c r="CO146">
        <v>5</v>
      </c>
      <c r="CP146">
        <v>15</v>
      </c>
      <c r="CQ146">
        <v>0</v>
      </c>
      <c r="CR146">
        <v>0</v>
      </c>
      <c r="CS146">
        <v>5</v>
      </c>
      <c r="CT146">
        <v>0</v>
      </c>
      <c r="CU146">
        <v>5</v>
      </c>
      <c r="CV146">
        <v>15</v>
      </c>
      <c r="CW146">
        <v>5</v>
      </c>
      <c r="CX146">
        <v>5</v>
      </c>
      <c r="CY146">
        <v>20</v>
      </c>
      <c r="CZ146">
        <v>0</v>
      </c>
      <c r="DA146">
        <v>0</v>
      </c>
      <c r="DB146">
        <v>0</v>
      </c>
      <c r="DC146">
        <v>0</v>
      </c>
      <c r="DD146">
        <v>10</v>
      </c>
      <c r="DE146">
        <v>10</v>
      </c>
      <c r="DF146">
        <v>0</v>
      </c>
      <c r="DG146">
        <v>5</v>
      </c>
      <c r="DH146">
        <v>5</v>
      </c>
      <c r="DI146">
        <v>0</v>
      </c>
      <c r="DJ146">
        <v>0</v>
      </c>
      <c r="DK146">
        <v>0</v>
      </c>
      <c r="DL146">
        <v>0</v>
      </c>
      <c r="DM146">
        <v>10</v>
      </c>
      <c r="DN146">
        <v>5</v>
      </c>
      <c r="DO146">
        <v>0</v>
      </c>
      <c r="DP146">
        <v>5</v>
      </c>
      <c r="DQ146">
        <v>0</v>
      </c>
      <c r="DR146">
        <v>0</v>
      </c>
      <c r="DS146">
        <v>15</v>
      </c>
      <c r="DT146">
        <v>0</v>
      </c>
      <c r="DU146">
        <v>5</v>
      </c>
      <c r="DV146">
        <v>0</v>
      </c>
      <c r="DW146">
        <v>5</v>
      </c>
      <c r="DX146">
        <v>0</v>
      </c>
      <c r="DY146">
        <v>10</v>
      </c>
      <c r="DZ146">
        <v>0</v>
      </c>
      <c r="EA146">
        <v>5</v>
      </c>
      <c r="EB146">
        <v>0</v>
      </c>
      <c r="EC146">
        <v>5</v>
      </c>
      <c r="ED146">
        <v>0</v>
      </c>
      <c r="EE146">
        <v>5</v>
      </c>
      <c r="EF146">
        <v>35</v>
      </c>
      <c r="EG146">
        <v>0</v>
      </c>
      <c r="EH146">
        <v>5</v>
      </c>
      <c r="EI146">
        <v>0</v>
      </c>
      <c r="EJ146">
        <v>30</v>
      </c>
      <c r="EK146">
        <v>10</v>
      </c>
      <c r="EL146">
        <v>5</v>
      </c>
      <c r="EM146">
        <v>15</v>
      </c>
      <c r="EN146">
        <v>5</v>
      </c>
      <c r="EO146">
        <v>15</v>
      </c>
      <c r="EP146">
        <v>5</v>
      </c>
      <c r="EQ146">
        <v>15</v>
      </c>
      <c r="ER146">
        <v>0</v>
      </c>
      <c r="ES146">
        <v>5</v>
      </c>
      <c r="ET146">
        <v>25</v>
      </c>
      <c r="EU146">
        <v>0</v>
      </c>
      <c r="EV146">
        <v>0</v>
      </c>
      <c r="EW146">
        <v>5</v>
      </c>
      <c r="EX146">
        <v>0</v>
      </c>
      <c r="EY146">
        <v>5</v>
      </c>
      <c r="EZ146">
        <v>5</v>
      </c>
      <c r="FA146">
        <v>25</v>
      </c>
      <c r="FB146">
        <v>5</v>
      </c>
      <c r="FC146">
        <v>15</v>
      </c>
    </row>
    <row r="147" spans="1:159" x14ac:dyDescent="0.2">
      <c r="A147">
        <v>7600705</v>
      </c>
      <c r="B147">
        <v>2016</v>
      </c>
      <c r="C147" t="s">
        <v>213</v>
      </c>
      <c r="D147" t="s">
        <v>710</v>
      </c>
      <c r="E147" t="s">
        <v>704</v>
      </c>
      <c r="F147" t="s">
        <v>705</v>
      </c>
      <c r="G147" t="s">
        <v>701</v>
      </c>
      <c r="H147">
        <v>660</v>
      </c>
      <c r="I147">
        <v>475</v>
      </c>
      <c r="J147">
        <v>225</v>
      </c>
      <c r="K147">
        <v>360</v>
      </c>
      <c r="L147">
        <v>285</v>
      </c>
      <c r="M147">
        <v>215</v>
      </c>
      <c r="N147">
        <v>360</v>
      </c>
      <c r="O147">
        <v>60</v>
      </c>
      <c r="P147">
        <v>140</v>
      </c>
      <c r="Q147">
        <v>105</v>
      </c>
      <c r="R147">
        <v>185</v>
      </c>
      <c r="S147">
        <v>930</v>
      </c>
      <c r="T147">
        <v>95</v>
      </c>
      <c r="U147">
        <v>90</v>
      </c>
      <c r="V147">
        <v>335</v>
      </c>
      <c r="W147">
        <v>435</v>
      </c>
      <c r="X147">
        <v>340</v>
      </c>
      <c r="Y147">
        <v>655</v>
      </c>
      <c r="Z147">
        <v>365</v>
      </c>
      <c r="AA147">
        <v>285</v>
      </c>
      <c r="AB147">
        <v>1060</v>
      </c>
      <c r="AC147">
        <v>460</v>
      </c>
      <c r="AD147">
        <v>205</v>
      </c>
      <c r="AE147">
        <v>250</v>
      </c>
      <c r="AF147">
        <v>170</v>
      </c>
      <c r="AG147">
        <v>75</v>
      </c>
      <c r="AH147">
        <v>895</v>
      </c>
      <c r="AI147">
        <v>190</v>
      </c>
      <c r="AJ147">
        <v>250</v>
      </c>
      <c r="AK147">
        <v>290</v>
      </c>
      <c r="AL147">
        <v>565</v>
      </c>
      <c r="AM147">
        <v>145</v>
      </c>
      <c r="AN147">
        <v>425</v>
      </c>
      <c r="AO147">
        <v>365</v>
      </c>
      <c r="AP147">
        <v>330</v>
      </c>
      <c r="AQ147">
        <v>315</v>
      </c>
      <c r="AR147">
        <v>15</v>
      </c>
      <c r="AS147">
        <v>310</v>
      </c>
      <c r="AT147">
        <v>400</v>
      </c>
      <c r="AU147">
        <v>475</v>
      </c>
      <c r="AV147">
        <v>360</v>
      </c>
      <c r="AW147">
        <v>195</v>
      </c>
      <c r="AX147">
        <v>445</v>
      </c>
      <c r="AY147">
        <v>90</v>
      </c>
      <c r="AZ147">
        <v>210</v>
      </c>
      <c r="BA147">
        <v>1650</v>
      </c>
      <c r="BB147">
        <v>65</v>
      </c>
      <c r="BC147">
        <v>265</v>
      </c>
      <c r="BD147">
        <v>445</v>
      </c>
      <c r="BE147">
        <v>425</v>
      </c>
      <c r="BF147">
        <v>425</v>
      </c>
      <c r="BG147">
        <v>910</v>
      </c>
      <c r="BH147">
        <v>295</v>
      </c>
      <c r="BI147">
        <v>110</v>
      </c>
      <c r="BJ147">
        <v>315</v>
      </c>
      <c r="BK147">
        <v>175</v>
      </c>
      <c r="BL147">
        <v>225</v>
      </c>
      <c r="BM147">
        <v>140</v>
      </c>
      <c r="BN147">
        <v>375</v>
      </c>
      <c r="BO147">
        <v>80</v>
      </c>
      <c r="BP147">
        <v>155</v>
      </c>
      <c r="BQ147">
        <v>480</v>
      </c>
      <c r="BR147">
        <v>330</v>
      </c>
      <c r="BS147">
        <v>200</v>
      </c>
      <c r="BT147">
        <v>700</v>
      </c>
      <c r="BU147">
        <v>155</v>
      </c>
      <c r="BV147">
        <v>755</v>
      </c>
      <c r="BW147">
        <v>125</v>
      </c>
      <c r="BX147">
        <v>420</v>
      </c>
      <c r="BY147">
        <v>230</v>
      </c>
      <c r="BZ147">
        <v>30</v>
      </c>
      <c r="CA147">
        <v>955</v>
      </c>
      <c r="CB147">
        <v>265</v>
      </c>
      <c r="CC147">
        <v>1485</v>
      </c>
      <c r="CD147">
        <v>835</v>
      </c>
      <c r="CE147">
        <v>650</v>
      </c>
      <c r="CF147">
        <v>450</v>
      </c>
      <c r="CG147">
        <v>55</v>
      </c>
      <c r="CH147">
        <v>345</v>
      </c>
      <c r="CI147">
        <v>325</v>
      </c>
      <c r="CJ147">
        <v>205</v>
      </c>
      <c r="CK147">
        <v>210</v>
      </c>
      <c r="CL147">
        <v>240</v>
      </c>
      <c r="CM147">
        <v>145</v>
      </c>
      <c r="CN147">
        <v>150</v>
      </c>
      <c r="CO147">
        <v>165</v>
      </c>
      <c r="CP147">
        <v>1250</v>
      </c>
      <c r="CQ147">
        <v>180</v>
      </c>
      <c r="CR147">
        <v>0</v>
      </c>
      <c r="CS147">
        <v>705</v>
      </c>
      <c r="CT147">
        <v>210</v>
      </c>
      <c r="CU147">
        <v>275</v>
      </c>
      <c r="CV147">
        <v>235</v>
      </c>
      <c r="CW147">
        <v>190</v>
      </c>
      <c r="CX147">
        <v>215</v>
      </c>
      <c r="CY147">
        <v>200</v>
      </c>
      <c r="CZ147">
        <v>70</v>
      </c>
      <c r="DA147">
        <v>145</v>
      </c>
      <c r="DB147">
        <v>25</v>
      </c>
      <c r="DC147">
        <v>250</v>
      </c>
      <c r="DD147">
        <v>325</v>
      </c>
      <c r="DE147">
        <v>105</v>
      </c>
      <c r="DF147">
        <v>280</v>
      </c>
      <c r="DG147">
        <v>295</v>
      </c>
      <c r="DH147">
        <v>215</v>
      </c>
      <c r="DI147">
        <v>10</v>
      </c>
      <c r="DJ147">
        <v>55</v>
      </c>
      <c r="DK147">
        <v>265</v>
      </c>
      <c r="DL147">
        <v>145</v>
      </c>
      <c r="DM147">
        <v>140</v>
      </c>
      <c r="DN147">
        <v>135</v>
      </c>
      <c r="DO147">
        <v>345</v>
      </c>
      <c r="DP147">
        <v>215</v>
      </c>
      <c r="DQ147">
        <v>275</v>
      </c>
      <c r="DR147">
        <v>235</v>
      </c>
      <c r="DS147">
        <v>110</v>
      </c>
      <c r="DT147">
        <v>20</v>
      </c>
      <c r="DU147">
        <v>115</v>
      </c>
      <c r="DV147">
        <v>125</v>
      </c>
      <c r="DW147">
        <v>135</v>
      </c>
      <c r="DX147">
        <v>160</v>
      </c>
      <c r="DY147">
        <v>290</v>
      </c>
      <c r="DZ147">
        <v>105</v>
      </c>
      <c r="EA147">
        <v>90</v>
      </c>
      <c r="EB147">
        <v>110</v>
      </c>
      <c r="EC147">
        <v>180</v>
      </c>
      <c r="ED147">
        <v>20</v>
      </c>
      <c r="EE147">
        <v>965</v>
      </c>
      <c r="EF147">
        <v>830</v>
      </c>
      <c r="EG147">
        <v>410</v>
      </c>
      <c r="EH147">
        <v>95</v>
      </c>
      <c r="EI147">
        <v>105</v>
      </c>
      <c r="EJ147">
        <v>1135</v>
      </c>
      <c r="EK147">
        <v>215</v>
      </c>
      <c r="EL147">
        <v>265</v>
      </c>
      <c r="EM147">
        <v>610</v>
      </c>
      <c r="EN147">
        <v>355</v>
      </c>
      <c r="EO147">
        <v>435</v>
      </c>
      <c r="EP147">
        <v>215</v>
      </c>
      <c r="EQ147">
        <v>770</v>
      </c>
      <c r="ER147">
        <v>135</v>
      </c>
      <c r="ES147">
        <v>450</v>
      </c>
      <c r="ET147">
        <v>575</v>
      </c>
      <c r="EU147">
        <v>10</v>
      </c>
      <c r="EV147">
        <v>0</v>
      </c>
      <c r="EW147">
        <v>170</v>
      </c>
      <c r="EX147">
        <v>30</v>
      </c>
      <c r="EY147">
        <v>180</v>
      </c>
      <c r="EZ147">
        <v>240</v>
      </c>
      <c r="FA147">
        <v>750</v>
      </c>
      <c r="FB147">
        <v>400</v>
      </c>
      <c r="FC147">
        <v>115</v>
      </c>
    </row>
    <row r="148" spans="1:159" x14ac:dyDescent="0.2">
      <c r="A148">
        <v>7600805</v>
      </c>
      <c r="B148">
        <v>2016</v>
      </c>
      <c r="C148" t="s">
        <v>213</v>
      </c>
      <c r="D148" t="s">
        <v>710</v>
      </c>
      <c r="E148" t="s">
        <v>704</v>
      </c>
      <c r="F148" t="s">
        <v>705</v>
      </c>
      <c r="G148" t="s">
        <v>701</v>
      </c>
      <c r="H148">
        <v>20</v>
      </c>
      <c r="I148">
        <v>205</v>
      </c>
      <c r="J148">
        <v>55</v>
      </c>
      <c r="K148">
        <v>70</v>
      </c>
      <c r="L148">
        <v>90</v>
      </c>
      <c r="M148">
        <v>10</v>
      </c>
      <c r="N148">
        <v>65</v>
      </c>
      <c r="O148">
        <v>5</v>
      </c>
      <c r="P148">
        <v>20</v>
      </c>
      <c r="Q148">
        <v>45</v>
      </c>
      <c r="R148">
        <v>30</v>
      </c>
      <c r="S148">
        <v>15</v>
      </c>
      <c r="T148">
        <v>80</v>
      </c>
      <c r="U148">
        <v>5</v>
      </c>
      <c r="V148">
        <v>10</v>
      </c>
      <c r="W148">
        <v>85</v>
      </c>
      <c r="X148">
        <v>25</v>
      </c>
      <c r="Y148">
        <v>15</v>
      </c>
      <c r="Z148">
        <v>75</v>
      </c>
      <c r="AA148">
        <v>425</v>
      </c>
      <c r="AB148">
        <v>175</v>
      </c>
      <c r="AC148">
        <v>10</v>
      </c>
      <c r="AD148">
        <v>35</v>
      </c>
      <c r="AE148">
        <v>25</v>
      </c>
      <c r="AF148">
        <v>10</v>
      </c>
      <c r="AG148">
        <v>220</v>
      </c>
      <c r="AH148">
        <v>175</v>
      </c>
      <c r="AI148">
        <v>20</v>
      </c>
      <c r="AJ148">
        <v>145</v>
      </c>
      <c r="AK148">
        <v>85</v>
      </c>
      <c r="AL148">
        <v>240</v>
      </c>
      <c r="AM148">
        <v>60</v>
      </c>
      <c r="AN148">
        <v>40</v>
      </c>
      <c r="AO148">
        <v>275</v>
      </c>
      <c r="AP148">
        <v>5</v>
      </c>
      <c r="AQ148">
        <v>10</v>
      </c>
      <c r="AR148">
        <v>5</v>
      </c>
      <c r="AS148">
        <v>100</v>
      </c>
      <c r="AT148">
        <v>55</v>
      </c>
      <c r="AU148">
        <v>255</v>
      </c>
      <c r="AV148">
        <v>125</v>
      </c>
      <c r="AW148">
        <v>40</v>
      </c>
      <c r="AX148">
        <v>160</v>
      </c>
      <c r="AY148">
        <v>35</v>
      </c>
      <c r="AZ148">
        <v>40</v>
      </c>
      <c r="BA148">
        <v>50</v>
      </c>
      <c r="BB148">
        <v>25</v>
      </c>
      <c r="BC148">
        <v>40</v>
      </c>
      <c r="BD148">
        <v>115</v>
      </c>
      <c r="BE148">
        <v>180</v>
      </c>
      <c r="BF148">
        <v>25</v>
      </c>
      <c r="BG148">
        <v>175</v>
      </c>
      <c r="BH148">
        <v>20</v>
      </c>
      <c r="BI148">
        <v>5</v>
      </c>
      <c r="BJ148">
        <v>5</v>
      </c>
      <c r="BK148">
        <v>55</v>
      </c>
      <c r="BL148">
        <v>20</v>
      </c>
      <c r="BM148">
        <v>40</v>
      </c>
      <c r="BN148">
        <v>20</v>
      </c>
      <c r="BO148">
        <v>10</v>
      </c>
      <c r="BP148">
        <v>20</v>
      </c>
      <c r="BQ148">
        <v>105</v>
      </c>
      <c r="BR148">
        <v>45</v>
      </c>
      <c r="BS148">
        <v>55</v>
      </c>
      <c r="BT148">
        <v>0</v>
      </c>
      <c r="BU148">
        <v>0</v>
      </c>
      <c r="BV148">
        <v>60</v>
      </c>
      <c r="BW148">
        <v>35</v>
      </c>
      <c r="BX148">
        <v>60</v>
      </c>
      <c r="BY148">
        <v>140</v>
      </c>
      <c r="BZ148">
        <v>0</v>
      </c>
      <c r="CA148">
        <v>325</v>
      </c>
      <c r="CB148">
        <v>150</v>
      </c>
      <c r="CC148">
        <v>40</v>
      </c>
      <c r="CD148">
        <v>235</v>
      </c>
      <c r="CE148">
        <v>10</v>
      </c>
      <c r="CF148">
        <v>25</v>
      </c>
      <c r="CG148">
        <v>0</v>
      </c>
      <c r="CH148">
        <v>125</v>
      </c>
      <c r="CI148">
        <v>15</v>
      </c>
      <c r="CJ148">
        <v>25</v>
      </c>
      <c r="CK148">
        <v>65</v>
      </c>
      <c r="CL148">
        <v>175</v>
      </c>
      <c r="CM148">
        <v>5</v>
      </c>
      <c r="CN148">
        <v>5</v>
      </c>
      <c r="CO148">
        <v>40</v>
      </c>
      <c r="CP148">
        <v>15</v>
      </c>
      <c r="CQ148">
        <v>0</v>
      </c>
      <c r="CR148">
        <v>5</v>
      </c>
      <c r="CS148">
        <v>115</v>
      </c>
      <c r="CT148">
        <v>45</v>
      </c>
      <c r="CU148">
        <v>80</v>
      </c>
      <c r="CV148">
        <v>15</v>
      </c>
      <c r="CW148">
        <v>415</v>
      </c>
      <c r="CX148">
        <v>25</v>
      </c>
      <c r="CY148">
        <v>125</v>
      </c>
      <c r="CZ148">
        <v>35</v>
      </c>
      <c r="DA148">
        <v>50</v>
      </c>
      <c r="DB148">
        <v>75</v>
      </c>
      <c r="DC148">
        <v>5</v>
      </c>
      <c r="DD148">
        <v>5</v>
      </c>
      <c r="DE148">
        <v>50</v>
      </c>
      <c r="DF148">
        <v>75</v>
      </c>
      <c r="DG148">
        <v>140</v>
      </c>
      <c r="DH148">
        <v>210</v>
      </c>
      <c r="DI148">
        <v>25</v>
      </c>
      <c r="DJ148">
        <v>60</v>
      </c>
      <c r="DK148">
        <v>105</v>
      </c>
      <c r="DL148">
        <v>5</v>
      </c>
      <c r="DM148">
        <v>5</v>
      </c>
      <c r="DN148">
        <v>0</v>
      </c>
      <c r="DO148">
        <v>120</v>
      </c>
      <c r="DP148">
        <v>10</v>
      </c>
      <c r="DQ148">
        <v>145</v>
      </c>
      <c r="DR148">
        <v>140</v>
      </c>
      <c r="DS148">
        <v>170</v>
      </c>
      <c r="DT148">
        <v>5</v>
      </c>
      <c r="DU148">
        <v>15</v>
      </c>
      <c r="DV148">
        <v>40</v>
      </c>
      <c r="DW148">
        <v>20</v>
      </c>
      <c r="DX148">
        <v>15</v>
      </c>
      <c r="DY148">
        <v>205</v>
      </c>
      <c r="DZ148">
        <v>110</v>
      </c>
      <c r="EA148">
        <v>65</v>
      </c>
      <c r="EB148">
        <v>40</v>
      </c>
      <c r="EC148">
        <v>165</v>
      </c>
      <c r="ED148">
        <v>30</v>
      </c>
      <c r="EE148">
        <v>75</v>
      </c>
      <c r="EF148">
        <v>120</v>
      </c>
      <c r="EG148">
        <v>15</v>
      </c>
      <c r="EH148">
        <v>60</v>
      </c>
      <c r="EI148">
        <v>30</v>
      </c>
      <c r="EJ148">
        <v>45</v>
      </c>
      <c r="EK148">
        <v>10</v>
      </c>
      <c r="EL148">
        <v>120</v>
      </c>
      <c r="EM148">
        <v>205</v>
      </c>
      <c r="EN148">
        <v>35</v>
      </c>
      <c r="EO148">
        <v>120</v>
      </c>
      <c r="EP148">
        <v>0</v>
      </c>
      <c r="EQ148">
        <v>55</v>
      </c>
      <c r="ER148">
        <v>40</v>
      </c>
      <c r="ES148">
        <v>15</v>
      </c>
      <c r="ET148">
        <v>5</v>
      </c>
      <c r="EU148">
        <v>0</v>
      </c>
      <c r="EV148">
        <v>0</v>
      </c>
      <c r="EW148">
        <v>65</v>
      </c>
      <c r="EX148">
        <v>10</v>
      </c>
      <c r="EY148">
        <v>80</v>
      </c>
      <c r="EZ148">
        <v>50</v>
      </c>
      <c r="FA148">
        <v>485</v>
      </c>
      <c r="FB148">
        <v>65</v>
      </c>
      <c r="FC148">
        <v>55</v>
      </c>
    </row>
    <row r="149" spans="1:159" x14ac:dyDescent="0.2">
      <c r="A149">
        <v>7600905</v>
      </c>
      <c r="B149">
        <v>2016</v>
      </c>
      <c r="C149" t="s">
        <v>213</v>
      </c>
      <c r="D149" t="s">
        <v>710</v>
      </c>
      <c r="E149" t="s">
        <v>704</v>
      </c>
      <c r="F149" t="s">
        <v>705</v>
      </c>
      <c r="G149" t="s">
        <v>701</v>
      </c>
      <c r="H149">
        <v>0</v>
      </c>
      <c r="I149">
        <v>0</v>
      </c>
      <c r="J149">
        <v>5</v>
      </c>
      <c r="K149">
        <v>0</v>
      </c>
      <c r="L149">
        <v>5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</v>
      </c>
      <c r="T149">
        <v>5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10</v>
      </c>
      <c r="AC149">
        <v>0</v>
      </c>
      <c r="AD149">
        <v>5</v>
      </c>
      <c r="AE149">
        <v>5</v>
      </c>
      <c r="AF149">
        <v>0</v>
      </c>
      <c r="AG149">
        <v>0</v>
      </c>
      <c r="AH149">
        <v>5</v>
      </c>
      <c r="AI149">
        <v>0</v>
      </c>
      <c r="AJ149">
        <v>0</v>
      </c>
      <c r="AK149">
        <v>5</v>
      </c>
      <c r="AL149">
        <v>5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5</v>
      </c>
      <c r="AU149">
        <v>5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25</v>
      </c>
      <c r="BB149">
        <v>5</v>
      </c>
      <c r="BC149">
        <v>0</v>
      </c>
      <c r="BD149">
        <v>5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5</v>
      </c>
      <c r="BY149">
        <v>5</v>
      </c>
      <c r="BZ149">
        <v>0</v>
      </c>
      <c r="CA149">
        <v>0</v>
      </c>
      <c r="CB149">
        <v>10</v>
      </c>
      <c r="CC149">
        <v>5</v>
      </c>
      <c r="CD149">
        <v>10</v>
      </c>
      <c r="CE149">
        <v>5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5</v>
      </c>
      <c r="CV149">
        <v>0</v>
      </c>
      <c r="CW149">
        <v>5</v>
      </c>
      <c r="CX149">
        <v>5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5</v>
      </c>
      <c r="DF149">
        <v>5</v>
      </c>
      <c r="DG149">
        <v>5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15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5</v>
      </c>
      <c r="DW149">
        <v>0</v>
      </c>
      <c r="DX149">
        <v>5</v>
      </c>
      <c r="DY149">
        <v>5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5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10</v>
      </c>
      <c r="EM149">
        <v>10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5</v>
      </c>
      <c r="FA149">
        <v>10</v>
      </c>
      <c r="FB149">
        <v>20</v>
      </c>
      <c r="FC149">
        <v>0</v>
      </c>
    </row>
    <row r="150" spans="1:159" x14ac:dyDescent="0.2">
      <c r="A150">
        <v>7601005</v>
      </c>
      <c r="B150">
        <v>2016</v>
      </c>
      <c r="C150" t="s">
        <v>213</v>
      </c>
      <c r="D150" t="s">
        <v>710</v>
      </c>
      <c r="E150" t="s">
        <v>704</v>
      </c>
      <c r="F150" t="s">
        <v>705</v>
      </c>
      <c r="G150" t="s">
        <v>701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</row>
    <row r="151" spans="1:159" x14ac:dyDescent="0.2">
      <c r="A151">
        <v>7601105</v>
      </c>
      <c r="B151">
        <v>2016</v>
      </c>
      <c r="C151" t="s">
        <v>213</v>
      </c>
      <c r="D151" t="s">
        <v>710</v>
      </c>
      <c r="E151" t="s">
        <v>704</v>
      </c>
      <c r="F151" t="s">
        <v>705</v>
      </c>
      <c r="G151" t="s">
        <v>701</v>
      </c>
      <c r="H151">
        <v>30</v>
      </c>
      <c r="I151">
        <v>0</v>
      </c>
      <c r="J151">
        <v>0</v>
      </c>
      <c r="K151">
        <v>40</v>
      </c>
      <c r="L151">
        <v>0</v>
      </c>
      <c r="M151">
        <v>0</v>
      </c>
      <c r="N151">
        <v>0</v>
      </c>
      <c r="O151">
        <v>5</v>
      </c>
      <c r="P151">
        <v>0</v>
      </c>
      <c r="Q151">
        <v>0</v>
      </c>
      <c r="R151">
        <v>0</v>
      </c>
      <c r="S151">
        <v>20</v>
      </c>
      <c r="T151">
        <v>5</v>
      </c>
      <c r="U151">
        <v>5</v>
      </c>
      <c r="V151">
        <v>10</v>
      </c>
      <c r="W151">
        <v>5</v>
      </c>
      <c r="X151">
        <v>5</v>
      </c>
      <c r="Y151">
        <v>0</v>
      </c>
      <c r="Z151">
        <v>10</v>
      </c>
      <c r="AA151">
        <v>10</v>
      </c>
      <c r="AB151">
        <v>55</v>
      </c>
      <c r="AC151">
        <v>0</v>
      </c>
      <c r="AD151">
        <v>0</v>
      </c>
      <c r="AE151">
        <v>5</v>
      </c>
      <c r="AF151">
        <v>0</v>
      </c>
      <c r="AG151">
        <v>0</v>
      </c>
      <c r="AH151">
        <v>45</v>
      </c>
      <c r="AI151">
        <v>10</v>
      </c>
      <c r="AJ151">
        <v>20</v>
      </c>
      <c r="AK151">
        <v>20</v>
      </c>
      <c r="AL151">
        <v>10</v>
      </c>
      <c r="AM151">
        <v>0</v>
      </c>
      <c r="AN151">
        <v>25</v>
      </c>
      <c r="AO151">
        <v>15</v>
      </c>
      <c r="AP151">
        <v>25</v>
      </c>
      <c r="AQ151">
        <v>10</v>
      </c>
      <c r="AR151">
        <v>5</v>
      </c>
      <c r="AS151">
        <v>20</v>
      </c>
      <c r="AT151">
        <v>0</v>
      </c>
      <c r="AU151">
        <v>0</v>
      </c>
      <c r="AV151">
        <v>15</v>
      </c>
      <c r="AW151">
        <v>0</v>
      </c>
      <c r="AX151">
        <v>10</v>
      </c>
      <c r="AY151">
        <v>0</v>
      </c>
      <c r="AZ151">
        <v>10</v>
      </c>
      <c r="BA151">
        <v>40</v>
      </c>
      <c r="BB151">
        <v>5</v>
      </c>
      <c r="BC151">
        <v>5</v>
      </c>
      <c r="BD151">
        <v>10</v>
      </c>
      <c r="BE151">
        <v>25</v>
      </c>
      <c r="BF151">
        <v>15</v>
      </c>
      <c r="BG151">
        <v>140</v>
      </c>
      <c r="BH151">
        <v>5</v>
      </c>
      <c r="BI151">
        <v>10</v>
      </c>
      <c r="BJ151">
        <v>5</v>
      </c>
      <c r="BK151">
        <v>5</v>
      </c>
      <c r="BL151">
        <v>5</v>
      </c>
      <c r="BM151">
        <v>15</v>
      </c>
      <c r="BN151">
        <v>5</v>
      </c>
      <c r="BO151">
        <v>0</v>
      </c>
      <c r="BP151">
        <v>0</v>
      </c>
      <c r="BQ151">
        <v>20</v>
      </c>
      <c r="BR151">
        <v>5</v>
      </c>
      <c r="BS151">
        <v>5</v>
      </c>
      <c r="BT151">
        <v>30</v>
      </c>
      <c r="BU151">
        <v>15</v>
      </c>
      <c r="BV151">
        <v>20</v>
      </c>
      <c r="BW151">
        <v>10</v>
      </c>
      <c r="BX151">
        <v>15</v>
      </c>
      <c r="BY151">
        <v>50</v>
      </c>
      <c r="BZ151">
        <v>0</v>
      </c>
      <c r="CA151">
        <v>20</v>
      </c>
      <c r="CB151">
        <v>75</v>
      </c>
      <c r="CC151">
        <v>40</v>
      </c>
      <c r="CD151">
        <v>50</v>
      </c>
      <c r="CE151">
        <v>10</v>
      </c>
      <c r="CF151">
        <v>10</v>
      </c>
      <c r="CG151">
        <v>5</v>
      </c>
      <c r="CH151">
        <v>55</v>
      </c>
      <c r="CI151">
        <v>10</v>
      </c>
      <c r="CJ151">
        <v>0</v>
      </c>
      <c r="CK151">
        <v>0</v>
      </c>
      <c r="CL151">
        <v>5</v>
      </c>
      <c r="CM151">
        <v>0</v>
      </c>
      <c r="CN151">
        <v>10</v>
      </c>
      <c r="CO151">
        <v>0</v>
      </c>
      <c r="CP151">
        <v>10</v>
      </c>
      <c r="CQ151">
        <v>5</v>
      </c>
      <c r="CR151">
        <v>0</v>
      </c>
      <c r="CS151">
        <v>35</v>
      </c>
      <c r="CT151">
        <v>0</v>
      </c>
      <c r="CU151">
        <v>5</v>
      </c>
      <c r="CV151">
        <v>15</v>
      </c>
      <c r="CW151">
        <v>0</v>
      </c>
      <c r="CX151">
        <v>10</v>
      </c>
      <c r="CY151">
        <v>5</v>
      </c>
      <c r="CZ151">
        <v>5</v>
      </c>
      <c r="DA151">
        <v>0</v>
      </c>
      <c r="DB151">
        <v>0</v>
      </c>
      <c r="DC151">
        <v>0</v>
      </c>
      <c r="DD151">
        <v>10</v>
      </c>
      <c r="DE151">
        <v>10</v>
      </c>
      <c r="DF151">
        <v>0</v>
      </c>
      <c r="DG151">
        <v>5</v>
      </c>
      <c r="DH151">
        <v>0</v>
      </c>
      <c r="DI151">
        <v>0</v>
      </c>
      <c r="DJ151">
        <v>0</v>
      </c>
      <c r="DK151">
        <v>0</v>
      </c>
      <c r="DL151">
        <v>5</v>
      </c>
      <c r="DM151">
        <v>0</v>
      </c>
      <c r="DN151">
        <v>0</v>
      </c>
      <c r="DO151">
        <v>0</v>
      </c>
      <c r="DP151">
        <v>0</v>
      </c>
      <c r="DQ151">
        <v>5</v>
      </c>
      <c r="DR151">
        <v>0</v>
      </c>
      <c r="DS151">
        <v>5</v>
      </c>
      <c r="DT151">
        <v>5</v>
      </c>
      <c r="DU151">
        <v>0</v>
      </c>
      <c r="DV151">
        <v>20</v>
      </c>
      <c r="DW151">
        <v>5</v>
      </c>
      <c r="DX151">
        <v>0</v>
      </c>
      <c r="DY151">
        <v>5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70</v>
      </c>
      <c r="EF151">
        <v>10</v>
      </c>
      <c r="EG151">
        <v>15</v>
      </c>
      <c r="EH151">
        <v>0</v>
      </c>
      <c r="EI151">
        <v>0</v>
      </c>
      <c r="EJ151">
        <v>30</v>
      </c>
      <c r="EK151">
        <v>0</v>
      </c>
      <c r="EL151">
        <v>5</v>
      </c>
      <c r="EM151">
        <v>55</v>
      </c>
      <c r="EN151">
        <v>10</v>
      </c>
      <c r="EO151">
        <v>30</v>
      </c>
      <c r="EP151">
        <v>0</v>
      </c>
      <c r="EQ151">
        <v>0</v>
      </c>
      <c r="ER151">
        <v>5</v>
      </c>
      <c r="ES151">
        <v>10</v>
      </c>
      <c r="ET151">
        <v>0</v>
      </c>
      <c r="EU151">
        <v>0</v>
      </c>
      <c r="EV151">
        <v>0</v>
      </c>
      <c r="EW151">
        <v>15</v>
      </c>
      <c r="EX151">
        <v>0</v>
      </c>
      <c r="EY151">
        <v>5</v>
      </c>
      <c r="EZ151">
        <v>20</v>
      </c>
      <c r="FA151">
        <v>80</v>
      </c>
      <c r="FB151">
        <v>10</v>
      </c>
      <c r="FC151">
        <v>5</v>
      </c>
    </row>
    <row r="152" spans="1:159" x14ac:dyDescent="0.2">
      <c r="A152">
        <v>7600106</v>
      </c>
      <c r="B152">
        <v>2016</v>
      </c>
      <c r="C152" t="s">
        <v>213</v>
      </c>
      <c r="D152" t="s">
        <v>710</v>
      </c>
      <c r="E152" t="s">
        <v>704</v>
      </c>
      <c r="F152" t="s">
        <v>705</v>
      </c>
      <c r="G152" t="s">
        <v>701</v>
      </c>
      <c r="H152">
        <v>0</v>
      </c>
      <c r="I152">
        <v>0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5</v>
      </c>
      <c r="P152">
        <v>0</v>
      </c>
      <c r="Q152">
        <v>0</v>
      </c>
      <c r="R152">
        <v>0</v>
      </c>
      <c r="S152">
        <v>20</v>
      </c>
      <c r="T152">
        <v>0</v>
      </c>
      <c r="U152">
        <v>0</v>
      </c>
      <c r="V152">
        <v>35</v>
      </c>
      <c r="W152">
        <v>0</v>
      </c>
      <c r="X152">
        <v>5</v>
      </c>
      <c r="Y152">
        <v>0</v>
      </c>
      <c r="Z152">
        <v>0</v>
      </c>
      <c r="AA152">
        <v>20</v>
      </c>
      <c r="AB152">
        <v>5</v>
      </c>
      <c r="AC152">
        <v>5</v>
      </c>
      <c r="AD152">
        <v>0</v>
      </c>
      <c r="AE152">
        <v>5</v>
      </c>
      <c r="AF152">
        <v>0</v>
      </c>
      <c r="AG152">
        <v>0</v>
      </c>
      <c r="AH152">
        <v>5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5</v>
      </c>
      <c r="AQ152">
        <v>5</v>
      </c>
      <c r="AR152">
        <v>5</v>
      </c>
      <c r="AS152">
        <v>5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25</v>
      </c>
      <c r="AZ152">
        <v>0</v>
      </c>
      <c r="BA152">
        <v>235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5</v>
      </c>
      <c r="BI152">
        <v>5</v>
      </c>
      <c r="BJ152">
        <v>0</v>
      </c>
      <c r="BK152">
        <v>0</v>
      </c>
      <c r="BL152">
        <v>0</v>
      </c>
      <c r="BM152">
        <v>0</v>
      </c>
      <c r="BN152">
        <v>15</v>
      </c>
      <c r="BO152">
        <v>115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10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45</v>
      </c>
      <c r="CE152">
        <v>0</v>
      </c>
      <c r="CF152">
        <v>10</v>
      </c>
      <c r="CG152">
        <v>10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5</v>
      </c>
      <c r="CP152">
        <v>55</v>
      </c>
      <c r="CQ152">
        <v>0</v>
      </c>
      <c r="CR152">
        <v>5</v>
      </c>
      <c r="CS152">
        <v>0</v>
      </c>
      <c r="CT152">
        <v>0</v>
      </c>
      <c r="CU152">
        <v>60</v>
      </c>
      <c r="CV152">
        <v>75</v>
      </c>
      <c r="CW152">
        <v>0</v>
      </c>
      <c r="CX152">
        <v>10</v>
      </c>
      <c r="CY152">
        <v>0</v>
      </c>
      <c r="CZ152">
        <v>10</v>
      </c>
      <c r="DA152">
        <v>0</v>
      </c>
      <c r="DB152">
        <v>5</v>
      </c>
      <c r="DC152">
        <v>0</v>
      </c>
      <c r="DD152">
        <v>0</v>
      </c>
      <c r="DE152">
        <v>0</v>
      </c>
      <c r="DF152">
        <v>20</v>
      </c>
      <c r="DG152">
        <v>0</v>
      </c>
      <c r="DH152">
        <v>5</v>
      </c>
      <c r="DI152">
        <v>0</v>
      </c>
      <c r="DJ152">
        <v>0</v>
      </c>
      <c r="DK152">
        <v>0</v>
      </c>
      <c r="DL152">
        <v>0</v>
      </c>
      <c r="DM152">
        <v>10</v>
      </c>
      <c r="DN152">
        <v>10</v>
      </c>
      <c r="DO152">
        <v>0</v>
      </c>
      <c r="DP152">
        <v>0</v>
      </c>
      <c r="DQ152">
        <v>5</v>
      </c>
      <c r="DR152">
        <v>0</v>
      </c>
      <c r="DS152">
        <v>0</v>
      </c>
      <c r="DT152">
        <v>5</v>
      </c>
      <c r="DU152">
        <v>5</v>
      </c>
      <c r="DV152">
        <v>0</v>
      </c>
      <c r="DW152">
        <v>0</v>
      </c>
      <c r="DX152">
        <v>0</v>
      </c>
      <c r="DY152">
        <v>0</v>
      </c>
      <c r="DZ152">
        <v>15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5</v>
      </c>
      <c r="EO152">
        <v>0</v>
      </c>
      <c r="EP152">
        <v>0</v>
      </c>
      <c r="EQ152">
        <v>145</v>
      </c>
      <c r="ER152">
        <v>5</v>
      </c>
      <c r="ES152">
        <v>0</v>
      </c>
      <c r="ET152">
        <v>0</v>
      </c>
      <c r="EU152">
        <v>15</v>
      </c>
      <c r="EV152">
        <v>0</v>
      </c>
      <c r="EW152">
        <v>0</v>
      </c>
      <c r="EX152">
        <v>45</v>
      </c>
      <c r="EY152">
        <v>0</v>
      </c>
      <c r="EZ152">
        <v>5</v>
      </c>
      <c r="FA152">
        <v>30</v>
      </c>
      <c r="FB152">
        <v>5</v>
      </c>
      <c r="FC152">
        <v>5</v>
      </c>
    </row>
    <row r="153" spans="1:159" x14ac:dyDescent="0.2">
      <c r="A153">
        <v>7600206</v>
      </c>
      <c r="B153">
        <v>2016</v>
      </c>
      <c r="C153" t="s">
        <v>213</v>
      </c>
      <c r="D153" t="s">
        <v>710</v>
      </c>
      <c r="E153" t="s">
        <v>704</v>
      </c>
      <c r="F153" t="s">
        <v>705</v>
      </c>
      <c r="G153" t="s">
        <v>701</v>
      </c>
      <c r="H153">
        <v>20</v>
      </c>
      <c r="I153">
        <v>0</v>
      </c>
      <c r="J153">
        <v>10</v>
      </c>
      <c r="K153">
        <v>20</v>
      </c>
      <c r="L153">
        <v>0</v>
      </c>
      <c r="M153">
        <v>0</v>
      </c>
      <c r="N153">
        <v>15</v>
      </c>
      <c r="O153">
        <v>5</v>
      </c>
      <c r="P153">
        <v>0</v>
      </c>
      <c r="Q153">
        <v>0</v>
      </c>
      <c r="R153">
        <v>0</v>
      </c>
      <c r="S153">
        <v>30</v>
      </c>
      <c r="T153">
        <v>5</v>
      </c>
      <c r="U153">
        <v>10</v>
      </c>
      <c r="V153">
        <v>20</v>
      </c>
      <c r="W153">
        <v>15</v>
      </c>
      <c r="X153">
        <v>20</v>
      </c>
      <c r="Y153">
        <v>15</v>
      </c>
      <c r="Z153">
        <v>0</v>
      </c>
      <c r="AA153">
        <v>5</v>
      </c>
      <c r="AB153">
        <v>0</v>
      </c>
      <c r="AC153">
        <v>25</v>
      </c>
      <c r="AD153">
        <v>5</v>
      </c>
      <c r="AE153">
        <v>25</v>
      </c>
      <c r="AF153">
        <v>5</v>
      </c>
      <c r="AG153">
        <v>0</v>
      </c>
      <c r="AH153">
        <v>5</v>
      </c>
      <c r="AI153">
        <v>5</v>
      </c>
      <c r="AJ153">
        <v>0</v>
      </c>
      <c r="AK153">
        <v>0</v>
      </c>
      <c r="AL153">
        <v>0</v>
      </c>
      <c r="AM153">
        <v>0</v>
      </c>
      <c r="AN153">
        <v>5</v>
      </c>
      <c r="AO153">
        <v>10</v>
      </c>
      <c r="AP153">
        <v>5</v>
      </c>
      <c r="AQ153">
        <v>0</v>
      </c>
      <c r="AR153">
        <v>20</v>
      </c>
      <c r="AS153">
        <v>20</v>
      </c>
      <c r="AT153">
        <v>0</v>
      </c>
      <c r="AU153">
        <v>110</v>
      </c>
      <c r="AV153">
        <v>0</v>
      </c>
      <c r="AW153">
        <v>10</v>
      </c>
      <c r="AX153">
        <v>0</v>
      </c>
      <c r="AY153">
        <v>10</v>
      </c>
      <c r="AZ153">
        <v>20</v>
      </c>
      <c r="BA153">
        <v>90</v>
      </c>
      <c r="BB153">
        <v>5</v>
      </c>
      <c r="BC153">
        <v>0</v>
      </c>
      <c r="BD153">
        <v>10</v>
      </c>
      <c r="BE153">
        <v>0</v>
      </c>
      <c r="BF153">
        <v>0</v>
      </c>
      <c r="BG153">
        <v>0</v>
      </c>
      <c r="BH153">
        <v>45</v>
      </c>
      <c r="BI153">
        <v>30</v>
      </c>
      <c r="BJ153">
        <v>0</v>
      </c>
      <c r="BK153">
        <v>5</v>
      </c>
      <c r="BL153">
        <v>10</v>
      </c>
      <c r="BM153">
        <v>50</v>
      </c>
      <c r="BN153">
        <v>45</v>
      </c>
      <c r="BO153">
        <v>60</v>
      </c>
      <c r="BP153">
        <v>5</v>
      </c>
      <c r="BQ153">
        <v>5</v>
      </c>
      <c r="BR153">
        <v>5</v>
      </c>
      <c r="BS153">
        <v>0</v>
      </c>
      <c r="BT153">
        <v>0</v>
      </c>
      <c r="BU153">
        <v>55</v>
      </c>
      <c r="BV153">
        <v>60</v>
      </c>
      <c r="BW153">
        <v>0</v>
      </c>
      <c r="BX153">
        <v>10</v>
      </c>
      <c r="BY153">
        <v>10</v>
      </c>
      <c r="BZ153">
        <v>0</v>
      </c>
      <c r="CA153">
        <v>0</v>
      </c>
      <c r="CB153">
        <v>0</v>
      </c>
      <c r="CC153">
        <v>10</v>
      </c>
      <c r="CD153">
        <v>35</v>
      </c>
      <c r="CE153">
        <v>65</v>
      </c>
      <c r="CF153">
        <v>225</v>
      </c>
      <c r="CG153">
        <v>35</v>
      </c>
      <c r="CH153">
        <v>0</v>
      </c>
      <c r="CI153">
        <v>0</v>
      </c>
      <c r="CJ153">
        <v>0</v>
      </c>
      <c r="CK153">
        <v>0</v>
      </c>
      <c r="CL153">
        <v>10</v>
      </c>
      <c r="CM153">
        <v>5</v>
      </c>
      <c r="CN153">
        <v>5</v>
      </c>
      <c r="CO153">
        <v>10</v>
      </c>
      <c r="CP153">
        <v>70</v>
      </c>
      <c r="CQ153">
        <v>0</v>
      </c>
      <c r="CR153">
        <v>10</v>
      </c>
      <c r="CS153">
        <v>5</v>
      </c>
      <c r="CT153">
        <v>0</v>
      </c>
      <c r="CU153">
        <v>15</v>
      </c>
      <c r="CV153">
        <v>15</v>
      </c>
      <c r="CW153">
        <v>5</v>
      </c>
      <c r="CX153">
        <v>30</v>
      </c>
      <c r="CY153">
        <v>0</v>
      </c>
      <c r="CZ153">
        <v>30</v>
      </c>
      <c r="DA153">
        <v>0</v>
      </c>
      <c r="DB153">
        <v>10</v>
      </c>
      <c r="DC153">
        <v>85</v>
      </c>
      <c r="DD153">
        <v>0</v>
      </c>
      <c r="DE153">
        <v>10</v>
      </c>
      <c r="DF153">
        <v>70</v>
      </c>
      <c r="DG153">
        <v>5</v>
      </c>
      <c r="DH153">
        <v>10</v>
      </c>
      <c r="DI153">
        <v>0</v>
      </c>
      <c r="DJ153">
        <v>10</v>
      </c>
      <c r="DK153">
        <v>0</v>
      </c>
      <c r="DL153">
        <v>5</v>
      </c>
      <c r="DM153">
        <v>35</v>
      </c>
      <c r="DN153">
        <v>70</v>
      </c>
      <c r="DO153">
        <v>0</v>
      </c>
      <c r="DP153">
        <v>40</v>
      </c>
      <c r="DQ153">
        <v>25</v>
      </c>
      <c r="DR153">
        <v>20</v>
      </c>
      <c r="DS153">
        <v>5</v>
      </c>
      <c r="DT153">
        <v>20</v>
      </c>
      <c r="DU153">
        <v>5</v>
      </c>
      <c r="DV153">
        <v>0</v>
      </c>
      <c r="DW153">
        <v>0</v>
      </c>
      <c r="DX153">
        <v>0</v>
      </c>
      <c r="DY153">
        <v>0</v>
      </c>
      <c r="DZ153">
        <v>20</v>
      </c>
      <c r="EA153">
        <v>0</v>
      </c>
      <c r="EB153">
        <v>0</v>
      </c>
      <c r="EC153">
        <v>0</v>
      </c>
      <c r="ED153">
        <v>0</v>
      </c>
      <c r="EE153">
        <v>40</v>
      </c>
      <c r="EF153">
        <v>0</v>
      </c>
      <c r="EG153">
        <v>10</v>
      </c>
      <c r="EH153">
        <v>0</v>
      </c>
      <c r="EI153">
        <v>5</v>
      </c>
      <c r="EJ153">
        <v>10</v>
      </c>
      <c r="EK153">
        <v>5</v>
      </c>
      <c r="EL153">
        <v>25</v>
      </c>
      <c r="EM153">
        <v>0</v>
      </c>
      <c r="EN153">
        <v>20</v>
      </c>
      <c r="EO153">
        <v>0</v>
      </c>
      <c r="EP153">
        <v>20</v>
      </c>
      <c r="EQ153">
        <v>375</v>
      </c>
      <c r="ER153">
        <v>25</v>
      </c>
      <c r="ES153">
        <v>20</v>
      </c>
      <c r="ET153">
        <v>35</v>
      </c>
      <c r="EU153">
        <v>295</v>
      </c>
      <c r="EV153">
        <v>0</v>
      </c>
      <c r="EW153">
        <v>10</v>
      </c>
      <c r="EX153">
        <v>140</v>
      </c>
      <c r="EY153">
        <v>0</v>
      </c>
      <c r="EZ153">
        <v>10</v>
      </c>
      <c r="FA153">
        <v>75</v>
      </c>
      <c r="FB153">
        <v>20</v>
      </c>
      <c r="FC153">
        <v>5</v>
      </c>
    </row>
    <row r="154" spans="1:159" x14ac:dyDescent="0.2">
      <c r="A154">
        <v>7600306</v>
      </c>
      <c r="B154">
        <v>2016</v>
      </c>
      <c r="C154" t="s">
        <v>213</v>
      </c>
      <c r="D154" t="s">
        <v>710</v>
      </c>
      <c r="E154" t="s">
        <v>704</v>
      </c>
      <c r="F154" t="s">
        <v>705</v>
      </c>
      <c r="G154" t="s">
        <v>701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5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5</v>
      </c>
      <c r="AV154">
        <v>0</v>
      </c>
      <c r="AW154">
        <v>0</v>
      </c>
      <c r="AX154">
        <v>0</v>
      </c>
      <c r="AY154">
        <v>45</v>
      </c>
      <c r="AZ154">
        <v>0</v>
      </c>
      <c r="BA154">
        <v>15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5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5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20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10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20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5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5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10</v>
      </c>
      <c r="EY154">
        <v>0</v>
      </c>
      <c r="EZ154">
        <v>0</v>
      </c>
      <c r="FA154">
        <v>0</v>
      </c>
      <c r="FB154">
        <v>0</v>
      </c>
      <c r="FC154">
        <v>0</v>
      </c>
    </row>
    <row r="155" spans="1:159" x14ac:dyDescent="0.2">
      <c r="A155">
        <v>7600406</v>
      </c>
      <c r="B155">
        <v>2016</v>
      </c>
      <c r="C155" t="s">
        <v>213</v>
      </c>
      <c r="D155" t="s">
        <v>710</v>
      </c>
      <c r="E155" t="s">
        <v>704</v>
      </c>
      <c r="F155" t="s">
        <v>705</v>
      </c>
      <c r="G155" t="s">
        <v>701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15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10</v>
      </c>
      <c r="AR155">
        <v>5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5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15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5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5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</row>
    <row r="156" spans="1:159" x14ac:dyDescent="0.2">
      <c r="A156">
        <v>7600506</v>
      </c>
      <c r="B156">
        <v>2016</v>
      </c>
      <c r="C156" t="s">
        <v>213</v>
      </c>
      <c r="D156" t="s">
        <v>710</v>
      </c>
      <c r="E156" t="s">
        <v>704</v>
      </c>
      <c r="F156" t="s">
        <v>705</v>
      </c>
      <c r="G156" t="s">
        <v>701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5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5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5</v>
      </c>
      <c r="CD156">
        <v>0</v>
      </c>
      <c r="CE156">
        <v>0</v>
      </c>
      <c r="CF156">
        <v>5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5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</row>
    <row r="157" spans="1:159" x14ac:dyDescent="0.2">
      <c r="A157">
        <v>7600606</v>
      </c>
      <c r="B157">
        <v>2016</v>
      </c>
      <c r="C157" t="s">
        <v>213</v>
      </c>
      <c r="D157" t="s">
        <v>710</v>
      </c>
      <c r="E157" t="s">
        <v>704</v>
      </c>
      <c r="F157" t="s">
        <v>705</v>
      </c>
      <c r="G157" t="s">
        <v>701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10</v>
      </c>
      <c r="X157">
        <v>0</v>
      </c>
      <c r="Y157">
        <v>10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15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5</v>
      </c>
      <c r="BJ157">
        <v>0</v>
      </c>
      <c r="BK157">
        <v>0</v>
      </c>
      <c r="BL157">
        <v>0</v>
      </c>
      <c r="BM157">
        <v>5</v>
      </c>
      <c r="BN157">
        <v>5</v>
      </c>
      <c r="BO157">
        <v>5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5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5</v>
      </c>
      <c r="CE157">
        <v>0</v>
      </c>
      <c r="CF157">
        <v>15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5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5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10</v>
      </c>
      <c r="DO157">
        <v>0</v>
      </c>
      <c r="DP157">
        <v>0</v>
      </c>
      <c r="DQ157">
        <v>0</v>
      </c>
      <c r="DR157">
        <v>0</v>
      </c>
      <c r="DS157">
        <v>5</v>
      </c>
      <c r="DT157">
        <v>5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5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60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10</v>
      </c>
      <c r="EY157">
        <v>0</v>
      </c>
      <c r="EZ157">
        <v>0</v>
      </c>
      <c r="FA157">
        <v>10</v>
      </c>
      <c r="FB157">
        <v>0</v>
      </c>
      <c r="FC157">
        <v>0</v>
      </c>
    </row>
    <row r="158" spans="1:159" x14ac:dyDescent="0.2">
      <c r="A158">
        <v>7600706</v>
      </c>
      <c r="B158">
        <v>2016</v>
      </c>
      <c r="C158" t="s">
        <v>213</v>
      </c>
      <c r="D158" t="s">
        <v>710</v>
      </c>
      <c r="E158" t="s">
        <v>704</v>
      </c>
      <c r="F158" t="s">
        <v>705</v>
      </c>
      <c r="G158" t="s">
        <v>701</v>
      </c>
      <c r="H158">
        <v>15</v>
      </c>
      <c r="I158">
        <v>10</v>
      </c>
      <c r="J158">
        <v>15</v>
      </c>
      <c r="K158">
        <v>70</v>
      </c>
      <c r="L158">
        <v>15</v>
      </c>
      <c r="M158">
        <v>0</v>
      </c>
      <c r="N158">
        <v>0</v>
      </c>
      <c r="O158">
        <v>5</v>
      </c>
      <c r="P158">
        <v>0</v>
      </c>
      <c r="Q158">
        <v>0</v>
      </c>
      <c r="R158">
        <v>0</v>
      </c>
      <c r="S158">
        <v>25</v>
      </c>
      <c r="T158">
        <v>0</v>
      </c>
      <c r="U158">
        <v>160</v>
      </c>
      <c r="V158">
        <v>155</v>
      </c>
      <c r="W158">
        <v>5</v>
      </c>
      <c r="X158">
        <v>55</v>
      </c>
      <c r="Y158">
        <v>205</v>
      </c>
      <c r="Z158">
        <v>15</v>
      </c>
      <c r="AA158">
        <v>215</v>
      </c>
      <c r="AB158">
        <v>145</v>
      </c>
      <c r="AC158">
        <v>115</v>
      </c>
      <c r="AD158">
        <v>0</v>
      </c>
      <c r="AE158">
        <v>15</v>
      </c>
      <c r="AF158">
        <v>40</v>
      </c>
      <c r="AG158">
        <v>0</v>
      </c>
      <c r="AH158">
        <v>30</v>
      </c>
      <c r="AI158">
        <v>10</v>
      </c>
      <c r="AJ158">
        <v>25</v>
      </c>
      <c r="AK158">
        <v>0</v>
      </c>
      <c r="AL158">
        <v>10</v>
      </c>
      <c r="AM158">
        <v>0</v>
      </c>
      <c r="AN158">
        <v>5</v>
      </c>
      <c r="AO158">
        <v>40</v>
      </c>
      <c r="AP158">
        <v>25</v>
      </c>
      <c r="AQ158">
        <v>5</v>
      </c>
      <c r="AR158">
        <v>140</v>
      </c>
      <c r="AS158">
        <v>95</v>
      </c>
      <c r="AT158">
        <v>10</v>
      </c>
      <c r="AU158">
        <v>310</v>
      </c>
      <c r="AV158">
        <v>0</v>
      </c>
      <c r="AW158">
        <v>45</v>
      </c>
      <c r="AX158">
        <v>60</v>
      </c>
      <c r="AY158">
        <v>40</v>
      </c>
      <c r="AZ158">
        <v>30</v>
      </c>
      <c r="BA158">
        <v>575</v>
      </c>
      <c r="BB158">
        <v>125</v>
      </c>
      <c r="BC158">
        <v>0</v>
      </c>
      <c r="BD158">
        <v>60</v>
      </c>
      <c r="BE158">
        <v>15</v>
      </c>
      <c r="BF158">
        <v>0</v>
      </c>
      <c r="BG158">
        <v>0</v>
      </c>
      <c r="BH158">
        <v>70</v>
      </c>
      <c r="BI158">
        <v>150</v>
      </c>
      <c r="BJ158">
        <v>30</v>
      </c>
      <c r="BK158">
        <v>5</v>
      </c>
      <c r="BL158">
        <v>50</v>
      </c>
      <c r="BM158">
        <v>95</v>
      </c>
      <c r="BN158">
        <v>170</v>
      </c>
      <c r="BO158">
        <v>135</v>
      </c>
      <c r="BP158">
        <v>35</v>
      </c>
      <c r="BQ158">
        <v>25</v>
      </c>
      <c r="BR158">
        <v>15</v>
      </c>
      <c r="BS158">
        <v>0</v>
      </c>
      <c r="BT158">
        <v>0</v>
      </c>
      <c r="BU158">
        <v>260</v>
      </c>
      <c r="BV158">
        <v>180</v>
      </c>
      <c r="BW158">
        <v>0</v>
      </c>
      <c r="BX158">
        <v>30</v>
      </c>
      <c r="BY158">
        <v>5</v>
      </c>
      <c r="BZ158">
        <v>25</v>
      </c>
      <c r="CA158">
        <v>0</v>
      </c>
      <c r="CB158">
        <v>0</v>
      </c>
      <c r="CC158">
        <v>30</v>
      </c>
      <c r="CD158">
        <v>40</v>
      </c>
      <c r="CE158">
        <v>100</v>
      </c>
      <c r="CF158">
        <v>445</v>
      </c>
      <c r="CG158">
        <v>180</v>
      </c>
      <c r="CH158">
        <v>0</v>
      </c>
      <c r="CI158">
        <v>20</v>
      </c>
      <c r="CJ158">
        <v>0</v>
      </c>
      <c r="CK158">
        <v>10</v>
      </c>
      <c r="CL158">
        <v>5</v>
      </c>
      <c r="CM158">
        <v>20</v>
      </c>
      <c r="CN158">
        <v>30</v>
      </c>
      <c r="CO158">
        <v>15</v>
      </c>
      <c r="CP158">
        <v>100</v>
      </c>
      <c r="CQ158">
        <v>10</v>
      </c>
      <c r="CR158">
        <v>75</v>
      </c>
      <c r="CS158">
        <v>45</v>
      </c>
      <c r="CT158">
        <v>0</v>
      </c>
      <c r="CU158">
        <v>20</v>
      </c>
      <c r="CV158">
        <v>75</v>
      </c>
      <c r="CW158">
        <v>15</v>
      </c>
      <c r="CX158">
        <v>10</v>
      </c>
      <c r="CY158">
        <v>0</v>
      </c>
      <c r="CZ158">
        <v>20</v>
      </c>
      <c r="DA158">
        <v>15</v>
      </c>
      <c r="DB158">
        <v>0</v>
      </c>
      <c r="DC158">
        <v>0</v>
      </c>
      <c r="DD158">
        <v>0</v>
      </c>
      <c r="DE158">
        <v>75</v>
      </c>
      <c r="DF158">
        <v>60</v>
      </c>
      <c r="DG158">
        <v>5</v>
      </c>
      <c r="DH158">
        <v>5</v>
      </c>
      <c r="DI158">
        <v>0</v>
      </c>
      <c r="DJ158">
        <v>55</v>
      </c>
      <c r="DK158">
        <v>10</v>
      </c>
      <c r="DL158">
        <v>60</v>
      </c>
      <c r="DM158">
        <v>160</v>
      </c>
      <c r="DN158">
        <v>165</v>
      </c>
      <c r="DO158">
        <v>0</v>
      </c>
      <c r="DP158">
        <v>50</v>
      </c>
      <c r="DQ158">
        <v>5</v>
      </c>
      <c r="DR158">
        <v>115</v>
      </c>
      <c r="DS158">
        <v>30</v>
      </c>
      <c r="DT158">
        <v>145</v>
      </c>
      <c r="DU158">
        <v>80</v>
      </c>
      <c r="DV158">
        <v>45</v>
      </c>
      <c r="DW158">
        <v>0</v>
      </c>
      <c r="DX158">
        <v>0</v>
      </c>
      <c r="DY158">
        <v>0</v>
      </c>
      <c r="DZ158">
        <v>65</v>
      </c>
      <c r="EA158">
        <v>0</v>
      </c>
      <c r="EB158">
        <v>0</v>
      </c>
      <c r="EC158">
        <v>0</v>
      </c>
      <c r="ED158">
        <v>0</v>
      </c>
      <c r="EE158">
        <v>210</v>
      </c>
      <c r="EF158">
        <v>5</v>
      </c>
      <c r="EG158">
        <v>5</v>
      </c>
      <c r="EH158">
        <v>0</v>
      </c>
      <c r="EI158">
        <v>0</v>
      </c>
      <c r="EJ158">
        <v>35</v>
      </c>
      <c r="EK158">
        <v>95</v>
      </c>
      <c r="EL158">
        <v>40</v>
      </c>
      <c r="EM158">
        <v>0</v>
      </c>
      <c r="EN158">
        <v>50</v>
      </c>
      <c r="EO158">
        <v>25</v>
      </c>
      <c r="EP158">
        <v>40</v>
      </c>
      <c r="EQ158">
        <v>380</v>
      </c>
      <c r="ER158">
        <v>25</v>
      </c>
      <c r="ES158">
        <v>150</v>
      </c>
      <c r="ET158">
        <v>20</v>
      </c>
      <c r="EU158">
        <v>790</v>
      </c>
      <c r="EV158">
        <v>0</v>
      </c>
      <c r="EW158">
        <v>5</v>
      </c>
      <c r="EX158">
        <v>170</v>
      </c>
      <c r="EY158">
        <v>0</v>
      </c>
      <c r="EZ158">
        <v>10</v>
      </c>
      <c r="FA158">
        <v>150</v>
      </c>
      <c r="FB158">
        <v>30</v>
      </c>
      <c r="FC158">
        <v>5</v>
      </c>
    </row>
    <row r="159" spans="1:159" x14ac:dyDescent="0.2">
      <c r="A159">
        <v>7600806</v>
      </c>
      <c r="B159">
        <v>2016</v>
      </c>
      <c r="C159" t="s">
        <v>213</v>
      </c>
      <c r="D159" t="s">
        <v>710</v>
      </c>
      <c r="E159" t="s">
        <v>704</v>
      </c>
      <c r="F159" t="s">
        <v>705</v>
      </c>
      <c r="G159" t="s">
        <v>701</v>
      </c>
      <c r="H159">
        <v>150</v>
      </c>
      <c r="I159">
        <v>5</v>
      </c>
      <c r="J159">
        <v>25</v>
      </c>
      <c r="K159">
        <v>15</v>
      </c>
      <c r="L159">
        <v>60</v>
      </c>
      <c r="M159">
        <v>0</v>
      </c>
      <c r="N159">
        <v>65</v>
      </c>
      <c r="O159">
        <v>0</v>
      </c>
      <c r="P159">
        <v>0</v>
      </c>
      <c r="Q159">
        <v>0</v>
      </c>
      <c r="R159">
        <v>0</v>
      </c>
      <c r="S159">
        <v>230</v>
      </c>
      <c r="T159">
        <v>60</v>
      </c>
      <c r="U159">
        <v>55</v>
      </c>
      <c r="V159">
        <v>30</v>
      </c>
      <c r="W159">
        <v>760</v>
      </c>
      <c r="X159">
        <v>600</v>
      </c>
      <c r="Y159">
        <v>165</v>
      </c>
      <c r="Z159">
        <v>0</v>
      </c>
      <c r="AA159">
        <v>25</v>
      </c>
      <c r="AB159">
        <v>95</v>
      </c>
      <c r="AC159">
        <v>635</v>
      </c>
      <c r="AD159">
        <v>0</v>
      </c>
      <c r="AE159">
        <v>5</v>
      </c>
      <c r="AF159">
        <v>10</v>
      </c>
      <c r="AG159">
        <v>0</v>
      </c>
      <c r="AH159">
        <v>295</v>
      </c>
      <c r="AI159">
        <v>0</v>
      </c>
      <c r="AJ159">
        <v>0</v>
      </c>
      <c r="AK159">
        <v>0</v>
      </c>
      <c r="AL159">
        <v>1545</v>
      </c>
      <c r="AM159">
        <v>0</v>
      </c>
      <c r="AN159">
        <v>30</v>
      </c>
      <c r="AO159">
        <v>325</v>
      </c>
      <c r="AP159">
        <v>0</v>
      </c>
      <c r="AQ159">
        <v>0</v>
      </c>
      <c r="AR159">
        <v>85</v>
      </c>
      <c r="AS159">
        <v>45</v>
      </c>
      <c r="AT159">
        <v>55</v>
      </c>
      <c r="AU159">
        <v>290</v>
      </c>
      <c r="AV159">
        <v>100</v>
      </c>
      <c r="AW159">
        <v>25</v>
      </c>
      <c r="AX159">
        <v>0</v>
      </c>
      <c r="AY159">
        <v>80</v>
      </c>
      <c r="AZ159">
        <v>55</v>
      </c>
      <c r="BA159">
        <v>350</v>
      </c>
      <c r="BB159">
        <v>30</v>
      </c>
      <c r="BC159">
        <v>0</v>
      </c>
      <c r="BD159">
        <v>495</v>
      </c>
      <c r="BE159">
        <v>0</v>
      </c>
      <c r="BF159">
        <v>0</v>
      </c>
      <c r="BG159">
        <v>0</v>
      </c>
      <c r="BH159">
        <v>65</v>
      </c>
      <c r="BI159">
        <v>25</v>
      </c>
      <c r="BJ159">
        <v>20</v>
      </c>
      <c r="BK159">
        <v>90</v>
      </c>
      <c r="BL159">
        <v>25</v>
      </c>
      <c r="BM159">
        <v>40</v>
      </c>
      <c r="BN159">
        <v>770</v>
      </c>
      <c r="BO159">
        <v>100</v>
      </c>
      <c r="BP159">
        <v>20</v>
      </c>
      <c r="BQ159">
        <v>40</v>
      </c>
      <c r="BR159">
        <v>0</v>
      </c>
      <c r="BS159">
        <v>75</v>
      </c>
      <c r="BT159">
        <v>25</v>
      </c>
      <c r="BU159">
        <v>0</v>
      </c>
      <c r="BV159">
        <v>15</v>
      </c>
      <c r="BW159">
        <v>0</v>
      </c>
      <c r="BX159">
        <v>5</v>
      </c>
      <c r="BY159">
        <v>5</v>
      </c>
      <c r="BZ159">
        <v>5</v>
      </c>
      <c r="CA159">
        <v>0</v>
      </c>
      <c r="CB159">
        <v>0</v>
      </c>
      <c r="CC159">
        <v>145</v>
      </c>
      <c r="CD159">
        <v>130</v>
      </c>
      <c r="CE159">
        <v>45</v>
      </c>
      <c r="CF159">
        <v>65</v>
      </c>
      <c r="CG159">
        <v>30</v>
      </c>
      <c r="CH159">
        <v>0</v>
      </c>
      <c r="CI159">
        <v>0</v>
      </c>
      <c r="CJ159">
        <v>0</v>
      </c>
      <c r="CK159">
        <v>0</v>
      </c>
      <c r="CL159">
        <v>5</v>
      </c>
      <c r="CM159">
        <v>60</v>
      </c>
      <c r="CN159">
        <v>5</v>
      </c>
      <c r="CO159">
        <v>0</v>
      </c>
      <c r="CP159">
        <v>70</v>
      </c>
      <c r="CQ159">
        <v>40</v>
      </c>
      <c r="CR159">
        <v>35</v>
      </c>
      <c r="CS159">
        <v>115</v>
      </c>
      <c r="CT159">
        <v>0</v>
      </c>
      <c r="CU159">
        <v>30</v>
      </c>
      <c r="CV159">
        <v>80</v>
      </c>
      <c r="CW159">
        <v>5</v>
      </c>
      <c r="CX159">
        <v>655</v>
      </c>
      <c r="CY159">
        <v>390</v>
      </c>
      <c r="CZ159">
        <v>520</v>
      </c>
      <c r="DA159">
        <v>335</v>
      </c>
      <c r="DB159">
        <v>20</v>
      </c>
      <c r="DC159">
        <v>120</v>
      </c>
      <c r="DD159">
        <v>45</v>
      </c>
      <c r="DE159">
        <v>10</v>
      </c>
      <c r="DF159">
        <v>105</v>
      </c>
      <c r="DG159">
        <v>15</v>
      </c>
      <c r="DH159">
        <v>60</v>
      </c>
      <c r="DI159">
        <v>0</v>
      </c>
      <c r="DJ159">
        <v>70</v>
      </c>
      <c r="DK159">
        <v>0</v>
      </c>
      <c r="DL159">
        <v>345</v>
      </c>
      <c r="DM159">
        <v>90</v>
      </c>
      <c r="DN159">
        <v>105</v>
      </c>
      <c r="DO159">
        <v>675</v>
      </c>
      <c r="DP159">
        <v>165</v>
      </c>
      <c r="DQ159">
        <v>5</v>
      </c>
      <c r="DR159">
        <v>75</v>
      </c>
      <c r="DS159">
        <v>200</v>
      </c>
      <c r="DT159">
        <v>15</v>
      </c>
      <c r="DU159">
        <v>50</v>
      </c>
      <c r="DV159">
        <v>255</v>
      </c>
      <c r="DW159">
        <v>0</v>
      </c>
      <c r="DX159">
        <v>0</v>
      </c>
      <c r="DY159">
        <v>0</v>
      </c>
      <c r="DZ159">
        <v>45</v>
      </c>
      <c r="EA159">
        <v>0</v>
      </c>
      <c r="EB159">
        <v>0</v>
      </c>
      <c r="EC159">
        <v>575</v>
      </c>
      <c r="ED159">
        <v>0</v>
      </c>
      <c r="EE159">
        <v>110</v>
      </c>
      <c r="EF159">
        <v>0</v>
      </c>
      <c r="EG159">
        <v>10</v>
      </c>
      <c r="EH159">
        <v>0</v>
      </c>
      <c r="EI159">
        <v>20</v>
      </c>
      <c r="EJ159">
        <v>1385</v>
      </c>
      <c r="EK159">
        <v>10</v>
      </c>
      <c r="EL159">
        <v>15</v>
      </c>
      <c r="EM159">
        <v>0</v>
      </c>
      <c r="EN159">
        <v>55</v>
      </c>
      <c r="EO159">
        <v>5</v>
      </c>
      <c r="EP159">
        <v>25</v>
      </c>
      <c r="EQ159">
        <v>275</v>
      </c>
      <c r="ER159">
        <v>55</v>
      </c>
      <c r="ES159">
        <v>0</v>
      </c>
      <c r="ET159">
        <v>85</v>
      </c>
      <c r="EU159">
        <v>80</v>
      </c>
      <c r="EV159">
        <v>0</v>
      </c>
      <c r="EW159">
        <v>10</v>
      </c>
      <c r="EX159">
        <v>65</v>
      </c>
      <c r="EY159">
        <v>0</v>
      </c>
      <c r="EZ159">
        <v>185</v>
      </c>
      <c r="FA159">
        <v>220</v>
      </c>
      <c r="FB159">
        <v>5</v>
      </c>
      <c r="FC159">
        <v>5</v>
      </c>
    </row>
    <row r="160" spans="1:159" x14ac:dyDescent="0.2">
      <c r="A160">
        <v>7600906</v>
      </c>
      <c r="B160">
        <v>2016</v>
      </c>
      <c r="C160" t="s">
        <v>213</v>
      </c>
      <c r="D160" t="s">
        <v>710</v>
      </c>
      <c r="E160" t="s">
        <v>704</v>
      </c>
      <c r="F160" t="s">
        <v>705</v>
      </c>
      <c r="G160" t="s">
        <v>701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5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5</v>
      </c>
      <c r="BB160">
        <v>0</v>
      </c>
      <c r="BC160">
        <v>0</v>
      </c>
      <c r="BD160">
        <v>55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5</v>
      </c>
      <c r="BL160">
        <v>0</v>
      </c>
      <c r="BM160">
        <v>0</v>
      </c>
      <c r="BN160">
        <v>5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5</v>
      </c>
      <c r="CE160">
        <v>5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5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5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5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</row>
    <row r="161" spans="1:159" x14ac:dyDescent="0.2">
      <c r="A161">
        <v>7601006</v>
      </c>
      <c r="B161">
        <v>2016</v>
      </c>
      <c r="C161" t="s">
        <v>213</v>
      </c>
      <c r="D161" t="s">
        <v>710</v>
      </c>
      <c r="E161" t="s">
        <v>704</v>
      </c>
      <c r="F161" t="s">
        <v>705</v>
      </c>
      <c r="G161" t="s">
        <v>701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40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5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</row>
    <row r="162" spans="1:159" x14ac:dyDescent="0.2">
      <c r="A162">
        <v>7601106</v>
      </c>
      <c r="B162">
        <v>2016</v>
      </c>
      <c r="C162" t="s">
        <v>213</v>
      </c>
      <c r="D162" t="s">
        <v>710</v>
      </c>
      <c r="E162" t="s">
        <v>704</v>
      </c>
      <c r="F162" t="s">
        <v>705</v>
      </c>
      <c r="G162" t="s">
        <v>701</v>
      </c>
      <c r="H162">
        <v>0</v>
      </c>
      <c r="I162">
        <v>0</v>
      </c>
      <c r="J162">
        <v>0</v>
      </c>
      <c r="K162">
        <v>10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10</v>
      </c>
      <c r="AP162">
        <v>0</v>
      </c>
      <c r="AQ162">
        <v>0</v>
      </c>
      <c r="AR162">
        <v>5</v>
      </c>
      <c r="AS162">
        <v>0</v>
      </c>
      <c r="AT162">
        <v>0</v>
      </c>
      <c r="AU162">
        <v>5</v>
      </c>
      <c r="AV162">
        <v>0</v>
      </c>
      <c r="AW162">
        <v>0</v>
      </c>
      <c r="AX162">
        <v>0</v>
      </c>
      <c r="AY162">
        <v>5</v>
      </c>
      <c r="AZ162">
        <v>5</v>
      </c>
      <c r="BA162">
        <v>10</v>
      </c>
      <c r="BB162">
        <v>5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10</v>
      </c>
      <c r="BJ162">
        <v>0</v>
      </c>
      <c r="BK162">
        <v>0</v>
      </c>
      <c r="BL162">
        <v>0</v>
      </c>
      <c r="BM162">
        <v>10</v>
      </c>
      <c r="BN162">
        <v>5</v>
      </c>
      <c r="BO162">
        <v>5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30</v>
      </c>
      <c r="BV162">
        <v>5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5</v>
      </c>
      <c r="CD162">
        <v>10</v>
      </c>
      <c r="CE162">
        <v>10</v>
      </c>
      <c r="CF162">
        <v>25</v>
      </c>
      <c r="CG162">
        <v>25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20</v>
      </c>
      <c r="CO162">
        <v>0</v>
      </c>
      <c r="CP162">
        <v>0</v>
      </c>
      <c r="CQ162">
        <v>0</v>
      </c>
      <c r="CR162">
        <v>5</v>
      </c>
      <c r="CS162">
        <v>5</v>
      </c>
      <c r="CT162">
        <v>0</v>
      </c>
      <c r="CU162">
        <v>0</v>
      </c>
      <c r="CV162">
        <v>5</v>
      </c>
      <c r="CW162">
        <v>0</v>
      </c>
      <c r="CX162">
        <v>0</v>
      </c>
      <c r="CY162">
        <v>0</v>
      </c>
      <c r="CZ162">
        <v>5</v>
      </c>
      <c r="DA162">
        <v>0</v>
      </c>
      <c r="DB162">
        <v>0</v>
      </c>
      <c r="DC162">
        <v>5</v>
      </c>
      <c r="DD162">
        <v>0</v>
      </c>
      <c r="DE162">
        <v>5</v>
      </c>
      <c r="DF162">
        <v>5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45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5</v>
      </c>
      <c r="DS162">
        <v>0</v>
      </c>
      <c r="DT162">
        <v>10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5</v>
      </c>
      <c r="EA162">
        <v>0</v>
      </c>
      <c r="EB162">
        <v>0</v>
      </c>
      <c r="EC162">
        <v>0</v>
      </c>
      <c r="ED162">
        <v>0</v>
      </c>
      <c r="EE162">
        <v>15</v>
      </c>
      <c r="EF162">
        <v>0</v>
      </c>
      <c r="EG162">
        <v>5</v>
      </c>
      <c r="EH162">
        <v>0</v>
      </c>
      <c r="EI162">
        <v>0</v>
      </c>
      <c r="EJ162">
        <v>0</v>
      </c>
      <c r="EK162">
        <v>0</v>
      </c>
      <c r="EL162">
        <v>5</v>
      </c>
      <c r="EM162">
        <v>0</v>
      </c>
      <c r="EN162">
        <v>0</v>
      </c>
      <c r="EO162">
        <v>0</v>
      </c>
      <c r="EP162">
        <v>0</v>
      </c>
      <c r="EQ162">
        <v>5</v>
      </c>
      <c r="ER162">
        <v>0</v>
      </c>
      <c r="ES162">
        <v>0</v>
      </c>
      <c r="ET162">
        <v>0</v>
      </c>
      <c r="EU162">
        <v>60</v>
      </c>
      <c r="EV162">
        <v>0</v>
      </c>
      <c r="EW162">
        <v>0</v>
      </c>
      <c r="EX162">
        <v>10</v>
      </c>
      <c r="EY162">
        <v>0</v>
      </c>
      <c r="EZ162">
        <v>5</v>
      </c>
      <c r="FA162">
        <v>30</v>
      </c>
      <c r="FB162">
        <v>0</v>
      </c>
      <c r="FC162">
        <v>0</v>
      </c>
    </row>
    <row r="163" spans="1:159" x14ac:dyDescent="0.2">
      <c r="A163" t="s">
        <v>718</v>
      </c>
      <c r="H163">
        <v>1870</v>
      </c>
      <c r="I163">
        <v>1280</v>
      </c>
      <c r="J163">
        <v>625</v>
      </c>
      <c r="K163">
        <v>1285</v>
      </c>
      <c r="L163">
        <v>965</v>
      </c>
      <c r="M163">
        <v>545</v>
      </c>
      <c r="N163">
        <v>990</v>
      </c>
      <c r="O163">
        <v>525</v>
      </c>
      <c r="P163">
        <v>835</v>
      </c>
      <c r="Q163">
        <v>670</v>
      </c>
      <c r="R163">
        <v>735</v>
      </c>
      <c r="S163">
        <v>2310</v>
      </c>
      <c r="T163">
        <v>595</v>
      </c>
      <c r="U163">
        <v>735</v>
      </c>
      <c r="V163">
        <v>1080</v>
      </c>
      <c r="W163">
        <v>1945</v>
      </c>
      <c r="X163">
        <v>2960</v>
      </c>
      <c r="Y163">
        <v>1940</v>
      </c>
      <c r="Z163">
        <v>995</v>
      </c>
      <c r="AA163">
        <v>2465</v>
      </c>
      <c r="AB163">
        <v>2740</v>
      </c>
      <c r="AC163">
        <v>1750</v>
      </c>
      <c r="AD163">
        <v>1070</v>
      </c>
      <c r="AE163">
        <v>990</v>
      </c>
      <c r="AF163">
        <v>570</v>
      </c>
      <c r="AG163">
        <v>645</v>
      </c>
      <c r="AH163">
        <v>2555</v>
      </c>
      <c r="AI163">
        <v>645</v>
      </c>
      <c r="AJ163">
        <v>1110</v>
      </c>
      <c r="AK163">
        <v>865</v>
      </c>
      <c r="AL163">
        <v>3060</v>
      </c>
      <c r="AM163">
        <v>985</v>
      </c>
      <c r="AN163">
        <v>895</v>
      </c>
      <c r="AO163">
        <v>1470</v>
      </c>
      <c r="AP163">
        <v>1370</v>
      </c>
      <c r="AQ163">
        <v>700</v>
      </c>
      <c r="AR163">
        <v>795</v>
      </c>
      <c r="AS163">
        <v>1245</v>
      </c>
      <c r="AT163">
        <v>945</v>
      </c>
      <c r="AU163">
        <v>2490</v>
      </c>
      <c r="AV163">
        <v>1140</v>
      </c>
      <c r="AW163">
        <v>865</v>
      </c>
      <c r="AX163">
        <v>1265</v>
      </c>
      <c r="AY163">
        <v>775</v>
      </c>
      <c r="AZ163">
        <v>730</v>
      </c>
      <c r="BA163">
        <v>5485</v>
      </c>
      <c r="BB163">
        <v>680</v>
      </c>
      <c r="BC163">
        <v>685</v>
      </c>
      <c r="BD163">
        <v>1870</v>
      </c>
      <c r="BE163">
        <v>1185</v>
      </c>
      <c r="BF163">
        <v>740</v>
      </c>
      <c r="BG163">
        <v>3090</v>
      </c>
      <c r="BH163">
        <v>975</v>
      </c>
      <c r="BI163">
        <v>1065</v>
      </c>
      <c r="BJ163">
        <v>880</v>
      </c>
      <c r="BK163">
        <v>775</v>
      </c>
      <c r="BL163">
        <v>760</v>
      </c>
      <c r="BM163">
        <v>775</v>
      </c>
      <c r="BN163">
        <v>3130</v>
      </c>
      <c r="BO163">
        <v>1155</v>
      </c>
      <c r="BP163">
        <v>725</v>
      </c>
      <c r="BQ163">
        <v>1830</v>
      </c>
      <c r="BR163">
        <v>820</v>
      </c>
      <c r="BS163">
        <v>635</v>
      </c>
      <c r="BT163">
        <v>2295</v>
      </c>
      <c r="BU163">
        <v>2350</v>
      </c>
      <c r="BV163">
        <v>2555</v>
      </c>
      <c r="BW163">
        <v>1150</v>
      </c>
      <c r="BX163">
        <v>2225</v>
      </c>
      <c r="BY163">
        <v>1780</v>
      </c>
      <c r="BZ163">
        <v>105</v>
      </c>
      <c r="CA163">
        <v>3330</v>
      </c>
      <c r="CB163">
        <v>1365</v>
      </c>
      <c r="CC163">
        <v>3750</v>
      </c>
      <c r="CD163">
        <v>3870</v>
      </c>
      <c r="CE163">
        <v>1900</v>
      </c>
      <c r="CF163">
        <v>2450</v>
      </c>
      <c r="CG163">
        <v>915</v>
      </c>
      <c r="CH163">
        <v>1595</v>
      </c>
      <c r="CI163">
        <v>755</v>
      </c>
      <c r="CJ163">
        <v>410</v>
      </c>
      <c r="CK163">
        <v>525</v>
      </c>
      <c r="CL163">
        <v>705</v>
      </c>
      <c r="CM163">
        <v>440</v>
      </c>
      <c r="CN163">
        <v>315</v>
      </c>
      <c r="CO163">
        <v>505</v>
      </c>
      <c r="CP163">
        <v>4820</v>
      </c>
      <c r="CQ163">
        <v>710</v>
      </c>
      <c r="CR163">
        <v>380</v>
      </c>
      <c r="CS163">
        <v>2035</v>
      </c>
      <c r="CT163">
        <v>740</v>
      </c>
      <c r="CU163">
        <v>800</v>
      </c>
      <c r="CV163">
        <v>990</v>
      </c>
      <c r="CW163">
        <v>1255</v>
      </c>
      <c r="CX163">
        <v>1605</v>
      </c>
      <c r="CY163">
        <v>1160</v>
      </c>
      <c r="CZ163">
        <v>1070</v>
      </c>
      <c r="DA163">
        <v>1105</v>
      </c>
      <c r="DB163">
        <v>595</v>
      </c>
      <c r="DC163">
        <v>1175</v>
      </c>
      <c r="DD163">
        <v>920</v>
      </c>
      <c r="DE163">
        <v>990</v>
      </c>
      <c r="DF163">
        <v>1215</v>
      </c>
      <c r="DG163">
        <v>1060</v>
      </c>
      <c r="DH163">
        <v>960</v>
      </c>
      <c r="DI163">
        <v>45</v>
      </c>
      <c r="DJ163">
        <v>790</v>
      </c>
      <c r="DK163">
        <v>1110</v>
      </c>
      <c r="DL163">
        <v>870</v>
      </c>
      <c r="DM163">
        <v>1050</v>
      </c>
      <c r="DN163">
        <v>640</v>
      </c>
      <c r="DO163">
        <v>1975</v>
      </c>
      <c r="DP163">
        <v>1100</v>
      </c>
      <c r="DQ163">
        <v>1230</v>
      </c>
      <c r="DR163">
        <v>1185</v>
      </c>
      <c r="DS163">
        <v>1260</v>
      </c>
      <c r="DT163">
        <v>670</v>
      </c>
      <c r="DU163">
        <v>660</v>
      </c>
      <c r="DV163">
        <v>910</v>
      </c>
      <c r="DW163">
        <v>415</v>
      </c>
      <c r="DX163">
        <v>540</v>
      </c>
      <c r="DY163">
        <v>1325</v>
      </c>
      <c r="DZ163">
        <v>910</v>
      </c>
      <c r="EA163">
        <v>460</v>
      </c>
      <c r="EB163">
        <v>545</v>
      </c>
      <c r="EC163">
        <v>1600</v>
      </c>
      <c r="ED163">
        <v>565</v>
      </c>
      <c r="EE163">
        <v>3650</v>
      </c>
      <c r="EF163">
        <v>2340</v>
      </c>
      <c r="EG163">
        <v>1145</v>
      </c>
      <c r="EH163">
        <v>570</v>
      </c>
      <c r="EI163">
        <v>500</v>
      </c>
      <c r="EJ163">
        <v>5055</v>
      </c>
      <c r="EK163">
        <v>585</v>
      </c>
      <c r="EL163">
        <v>940</v>
      </c>
      <c r="EM163">
        <v>2060</v>
      </c>
      <c r="EN163">
        <v>1175</v>
      </c>
      <c r="EO163">
        <v>1255</v>
      </c>
      <c r="EP163">
        <v>680</v>
      </c>
      <c r="EQ163">
        <v>4835</v>
      </c>
      <c r="ER163">
        <v>875</v>
      </c>
      <c r="ES163">
        <v>1865</v>
      </c>
      <c r="ET163">
        <v>1450</v>
      </c>
      <c r="EU163">
        <v>2320</v>
      </c>
      <c r="EV163">
        <v>0</v>
      </c>
      <c r="EW163">
        <v>640</v>
      </c>
      <c r="EX163">
        <v>1150</v>
      </c>
      <c r="EY163">
        <v>660</v>
      </c>
      <c r="EZ163">
        <v>1125</v>
      </c>
      <c r="FA163">
        <v>3910</v>
      </c>
      <c r="FB163">
        <v>1230</v>
      </c>
      <c r="FC163">
        <v>665</v>
      </c>
    </row>
    <row r="164" spans="1:159" x14ac:dyDescent="0.2">
      <c r="A164">
        <v>7610101</v>
      </c>
      <c r="B164">
        <v>2016</v>
      </c>
      <c r="C164" t="s">
        <v>213</v>
      </c>
      <c r="D164" t="s">
        <v>712</v>
      </c>
      <c r="E164" t="s">
        <v>704</v>
      </c>
      <c r="F164" t="s">
        <v>705</v>
      </c>
      <c r="G164" t="s">
        <v>701</v>
      </c>
      <c r="H164">
        <v>5</v>
      </c>
      <c r="I164">
        <v>40</v>
      </c>
      <c r="J164">
        <v>5</v>
      </c>
      <c r="K164">
        <v>15</v>
      </c>
      <c r="L164">
        <v>60</v>
      </c>
      <c r="M164">
        <v>0</v>
      </c>
      <c r="N164">
        <v>5</v>
      </c>
      <c r="O164">
        <v>5</v>
      </c>
      <c r="P164">
        <v>5</v>
      </c>
      <c r="Q164">
        <v>0</v>
      </c>
      <c r="R164">
        <v>5</v>
      </c>
      <c r="S164">
        <v>15</v>
      </c>
      <c r="T164">
        <v>0</v>
      </c>
      <c r="U164">
        <v>25</v>
      </c>
      <c r="V164">
        <v>100</v>
      </c>
      <c r="W164">
        <v>0</v>
      </c>
      <c r="X164">
        <v>40</v>
      </c>
      <c r="Y164">
        <v>0</v>
      </c>
      <c r="Z164">
        <v>15</v>
      </c>
      <c r="AA164">
        <v>110</v>
      </c>
      <c r="AB164">
        <v>135</v>
      </c>
      <c r="AC164">
        <v>5</v>
      </c>
      <c r="AD164">
        <v>0</v>
      </c>
      <c r="AE164">
        <v>0</v>
      </c>
      <c r="AF164">
        <v>0</v>
      </c>
      <c r="AG164">
        <v>0</v>
      </c>
      <c r="AH164">
        <v>25</v>
      </c>
      <c r="AI164">
        <v>25</v>
      </c>
      <c r="AJ164">
        <v>0</v>
      </c>
      <c r="AK164">
        <v>5</v>
      </c>
      <c r="AL164">
        <v>15</v>
      </c>
      <c r="AM164">
        <v>0</v>
      </c>
      <c r="AN164">
        <v>5</v>
      </c>
      <c r="AO164">
        <v>10</v>
      </c>
      <c r="AP164">
        <v>60</v>
      </c>
      <c r="AQ164">
        <v>10</v>
      </c>
      <c r="AR164">
        <v>15</v>
      </c>
      <c r="AS164">
        <v>10</v>
      </c>
      <c r="AT164">
        <v>5</v>
      </c>
      <c r="AU164">
        <v>5</v>
      </c>
      <c r="AV164">
        <v>45</v>
      </c>
      <c r="AW164">
        <v>40</v>
      </c>
      <c r="AX164">
        <v>35</v>
      </c>
      <c r="AY164">
        <v>5</v>
      </c>
      <c r="AZ164">
        <v>5</v>
      </c>
      <c r="BA164">
        <v>180</v>
      </c>
      <c r="BB164">
        <v>5</v>
      </c>
      <c r="BC164">
        <v>5</v>
      </c>
      <c r="BD164">
        <v>15</v>
      </c>
      <c r="BE164">
        <v>15</v>
      </c>
      <c r="BF164">
        <v>105</v>
      </c>
      <c r="BG164">
        <v>10</v>
      </c>
      <c r="BH164">
        <v>5</v>
      </c>
      <c r="BI164">
        <v>60</v>
      </c>
      <c r="BJ164">
        <v>0</v>
      </c>
      <c r="BK164">
        <v>10</v>
      </c>
      <c r="BL164">
        <v>10</v>
      </c>
      <c r="BM164">
        <v>0</v>
      </c>
      <c r="BN164">
        <v>50</v>
      </c>
      <c r="BO164">
        <v>30</v>
      </c>
      <c r="BP164">
        <v>35</v>
      </c>
      <c r="BQ164">
        <v>20</v>
      </c>
      <c r="BR164">
        <v>0</v>
      </c>
      <c r="BS164">
        <v>5</v>
      </c>
      <c r="BT164">
        <v>10</v>
      </c>
      <c r="BU164">
        <v>0</v>
      </c>
      <c r="BV164">
        <v>10</v>
      </c>
      <c r="BW164">
        <v>195</v>
      </c>
      <c r="BX164">
        <v>60</v>
      </c>
      <c r="BY164">
        <v>5</v>
      </c>
      <c r="BZ164">
        <v>0</v>
      </c>
      <c r="CA164">
        <v>20</v>
      </c>
      <c r="CB164">
        <v>5</v>
      </c>
      <c r="CC164">
        <v>25</v>
      </c>
      <c r="CD164">
        <v>75</v>
      </c>
      <c r="CE164">
        <v>0</v>
      </c>
      <c r="CF164">
        <v>10</v>
      </c>
      <c r="CG164">
        <v>5</v>
      </c>
      <c r="CH164">
        <v>5</v>
      </c>
      <c r="CI164">
        <v>0</v>
      </c>
      <c r="CJ164">
        <v>0</v>
      </c>
      <c r="CK164">
        <v>0</v>
      </c>
      <c r="CL164">
        <v>0</v>
      </c>
      <c r="CM164">
        <v>5</v>
      </c>
      <c r="CN164">
        <v>10</v>
      </c>
      <c r="CO164">
        <v>0</v>
      </c>
      <c r="CP164">
        <v>200</v>
      </c>
      <c r="CQ164">
        <v>0</v>
      </c>
      <c r="CR164">
        <v>0</v>
      </c>
      <c r="CS164">
        <v>10</v>
      </c>
      <c r="CT164">
        <v>20</v>
      </c>
      <c r="CU164">
        <v>15</v>
      </c>
      <c r="CV164">
        <v>10</v>
      </c>
      <c r="CW164">
        <v>0</v>
      </c>
      <c r="CX164">
        <v>20</v>
      </c>
      <c r="CY164">
        <v>5</v>
      </c>
      <c r="CZ164">
        <v>25</v>
      </c>
      <c r="DA164">
        <v>25</v>
      </c>
      <c r="DB164">
        <v>15</v>
      </c>
      <c r="DC164">
        <v>0</v>
      </c>
      <c r="DD164">
        <v>40</v>
      </c>
      <c r="DE164">
        <v>5</v>
      </c>
      <c r="DF164">
        <v>10</v>
      </c>
      <c r="DG164">
        <v>5</v>
      </c>
      <c r="DH164">
        <v>20</v>
      </c>
      <c r="DI164">
        <v>0</v>
      </c>
      <c r="DJ164">
        <v>0</v>
      </c>
      <c r="DK164">
        <v>0</v>
      </c>
      <c r="DL164">
        <v>10</v>
      </c>
      <c r="DM164">
        <v>35</v>
      </c>
      <c r="DN164">
        <v>10</v>
      </c>
      <c r="DO164">
        <v>10</v>
      </c>
      <c r="DP164">
        <v>0</v>
      </c>
      <c r="DQ164">
        <v>15</v>
      </c>
      <c r="DR164">
        <v>20</v>
      </c>
      <c r="DS164">
        <v>25</v>
      </c>
      <c r="DT164">
        <v>25</v>
      </c>
      <c r="DU164">
        <v>55</v>
      </c>
      <c r="DV164">
        <v>40</v>
      </c>
      <c r="DW164">
        <v>5</v>
      </c>
      <c r="DX164">
        <v>45</v>
      </c>
      <c r="DY164">
        <v>15</v>
      </c>
      <c r="DZ164">
        <v>5</v>
      </c>
      <c r="EA164">
        <v>5</v>
      </c>
      <c r="EB164">
        <v>0</v>
      </c>
      <c r="EC164">
        <v>0</v>
      </c>
      <c r="ED164">
        <v>0</v>
      </c>
      <c r="EE164">
        <v>5</v>
      </c>
      <c r="EF164">
        <v>5</v>
      </c>
      <c r="EG164">
        <v>0</v>
      </c>
      <c r="EH164">
        <v>30</v>
      </c>
      <c r="EI164">
        <v>0</v>
      </c>
      <c r="EJ164">
        <v>35</v>
      </c>
      <c r="EK164">
        <v>5</v>
      </c>
      <c r="EL164">
        <v>5</v>
      </c>
      <c r="EM164">
        <v>25</v>
      </c>
      <c r="EN164">
        <v>0</v>
      </c>
      <c r="EO164">
        <v>10</v>
      </c>
      <c r="EP164">
        <v>0</v>
      </c>
      <c r="EQ164">
        <v>115</v>
      </c>
      <c r="ER164">
        <v>5</v>
      </c>
      <c r="ES164">
        <v>30</v>
      </c>
      <c r="ET164">
        <v>10</v>
      </c>
      <c r="EU164">
        <v>10</v>
      </c>
      <c r="EV164">
        <v>0</v>
      </c>
      <c r="EW164">
        <v>20</v>
      </c>
      <c r="EX164">
        <v>105</v>
      </c>
      <c r="EY164">
        <v>5</v>
      </c>
      <c r="EZ164">
        <v>15</v>
      </c>
      <c r="FA164">
        <v>40</v>
      </c>
      <c r="FB164">
        <v>0</v>
      </c>
      <c r="FC164">
        <v>5</v>
      </c>
    </row>
    <row r="165" spans="1:159" x14ac:dyDescent="0.2">
      <c r="A165">
        <v>7610201</v>
      </c>
      <c r="B165">
        <v>2016</v>
      </c>
      <c r="C165" t="s">
        <v>213</v>
      </c>
      <c r="D165" t="s">
        <v>712</v>
      </c>
      <c r="E165" t="s">
        <v>704</v>
      </c>
      <c r="F165" t="s">
        <v>705</v>
      </c>
      <c r="G165" t="s">
        <v>701</v>
      </c>
      <c r="H165">
        <v>320</v>
      </c>
      <c r="I165">
        <v>125</v>
      </c>
      <c r="J165">
        <v>130</v>
      </c>
      <c r="K165">
        <v>165</v>
      </c>
      <c r="L165">
        <v>70</v>
      </c>
      <c r="M165">
        <v>115</v>
      </c>
      <c r="N165">
        <v>185</v>
      </c>
      <c r="O165">
        <v>25</v>
      </c>
      <c r="P165">
        <v>65</v>
      </c>
      <c r="Q165">
        <v>80</v>
      </c>
      <c r="R165">
        <v>85</v>
      </c>
      <c r="S165">
        <v>230</v>
      </c>
      <c r="T165">
        <v>40</v>
      </c>
      <c r="U165">
        <v>45</v>
      </c>
      <c r="V165">
        <v>60</v>
      </c>
      <c r="W165">
        <v>170</v>
      </c>
      <c r="X165">
        <v>435</v>
      </c>
      <c r="Y165">
        <v>280</v>
      </c>
      <c r="Z165">
        <v>70</v>
      </c>
      <c r="AA165">
        <v>50</v>
      </c>
      <c r="AB165">
        <v>505</v>
      </c>
      <c r="AC165">
        <v>145</v>
      </c>
      <c r="AD165">
        <v>90</v>
      </c>
      <c r="AE165">
        <v>35</v>
      </c>
      <c r="AF165">
        <v>25</v>
      </c>
      <c r="AG165">
        <v>25</v>
      </c>
      <c r="AH165">
        <v>455</v>
      </c>
      <c r="AI165">
        <v>145</v>
      </c>
      <c r="AJ165">
        <v>85</v>
      </c>
      <c r="AK165">
        <v>65</v>
      </c>
      <c r="AL165">
        <v>230</v>
      </c>
      <c r="AM165">
        <v>95</v>
      </c>
      <c r="AN165">
        <v>65</v>
      </c>
      <c r="AO165">
        <v>145</v>
      </c>
      <c r="AP165">
        <v>130</v>
      </c>
      <c r="AQ165">
        <v>80</v>
      </c>
      <c r="AR165">
        <v>165</v>
      </c>
      <c r="AS165">
        <v>130</v>
      </c>
      <c r="AT165">
        <v>105</v>
      </c>
      <c r="AU165">
        <v>385</v>
      </c>
      <c r="AV165">
        <v>245</v>
      </c>
      <c r="AW165">
        <v>140</v>
      </c>
      <c r="AX165">
        <v>175</v>
      </c>
      <c r="AY165">
        <v>10</v>
      </c>
      <c r="AZ165">
        <v>195</v>
      </c>
      <c r="BA165">
        <v>560</v>
      </c>
      <c r="BB165">
        <v>35</v>
      </c>
      <c r="BC165">
        <v>85</v>
      </c>
      <c r="BD165">
        <v>285</v>
      </c>
      <c r="BE165">
        <v>240</v>
      </c>
      <c r="BF165">
        <v>35</v>
      </c>
      <c r="BG165">
        <v>910</v>
      </c>
      <c r="BH165">
        <v>135</v>
      </c>
      <c r="BI165">
        <v>195</v>
      </c>
      <c r="BJ165">
        <v>310</v>
      </c>
      <c r="BK165">
        <v>120</v>
      </c>
      <c r="BL165">
        <v>120</v>
      </c>
      <c r="BM165">
        <v>185</v>
      </c>
      <c r="BN165">
        <v>600</v>
      </c>
      <c r="BO165">
        <v>250</v>
      </c>
      <c r="BP165">
        <v>145</v>
      </c>
      <c r="BQ165">
        <v>565</v>
      </c>
      <c r="BR165">
        <v>415</v>
      </c>
      <c r="BS165">
        <v>100</v>
      </c>
      <c r="BT165">
        <v>585</v>
      </c>
      <c r="BU165">
        <v>200</v>
      </c>
      <c r="BV165">
        <v>480</v>
      </c>
      <c r="BW165">
        <v>20</v>
      </c>
      <c r="BX165">
        <v>135</v>
      </c>
      <c r="BY165">
        <v>65</v>
      </c>
      <c r="BZ165">
        <v>5</v>
      </c>
      <c r="CA165">
        <v>380</v>
      </c>
      <c r="CB165">
        <v>125</v>
      </c>
      <c r="CC165">
        <v>525</v>
      </c>
      <c r="CD165">
        <v>235</v>
      </c>
      <c r="CE165">
        <v>660</v>
      </c>
      <c r="CF165">
        <v>360</v>
      </c>
      <c r="CG165">
        <v>65</v>
      </c>
      <c r="CH165">
        <v>540</v>
      </c>
      <c r="CI165">
        <v>100</v>
      </c>
      <c r="CJ165">
        <v>35</v>
      </c>
      <c r="CK165">
        <v>65</v>
      </c>
      <c r="CL165">
        <v>90</v>
      </c>
      <c r="CM165">
        <v>85</v>
      </c>
      <c r="CN165">
        <v>110</v>
      </c>
      <c r="CO165">
        <v>100</v>
      </c>
      <c r="CP165">
        <v>115</v>
      </c>
      <c r="CQ165">
        <v>5</v>
      </c>
      <c r="CR165">
        <v>10</v>
      </c>
      <c r="CS165">
        <v>310</v>
      </c>
      <c r="CT165">
        <v>35</v>
      </c>
      <c r="CU165">
        <v>65</v>
      </c>
      <c r="CV165">
        <v>110</v>
      </c>
      <c r="CW165">
        <v>130</v>
      </c>
      <c r="CX165">
        <v>115</v>
      </c>
      <c r="CY165">
        <v>25</v>
      </c>
      <c r="CZ165">
        <v>180</v>
      </c>
      <c r="DA165">
        <v>125</v>
      </c>
      <c r="DB165">
        <v>65</v>
      </c>
      <c r="DC165">
        <v>105</v>
      </c>
      <c r="DD165">
        <v>165</v>
      </c>
      <c r="DE165">
        <v>115</v>
      </c>
      <c r="DF165">
        <v>65</v>
      </c>
      <c r="DG165">
        <v>160</v>
      </c>
      <c r="DH165">
        <v>120</v>
      </c>
      <c r="DI165">
        <v>0</v>
      </c>
      <c r="DJ165">
        <v>110</v>
      </c>
      <c r="DK165">
        <v>150</v>
      </c>
      <c r="DL165">
        <v>130</v>
      </c>
      <c r="DM165">
        <v>105</v>
      </c>
      <c r="DN165">
        <v>130</v>
      </c>
      <c r="DO165">
        <v>240</v>
      </c>
      <c r="DP165">
        <v>205</v>
      </c>
      <c r="DQ165">
        <v>215</v>
      </c>
      <c r="DR165">
        <v>95</v>
      </c>
      <c r="DS165">
        <v>110</v>
      </c>
      <c r="DT165">
        <v>115</v>
      </c>
      <c r="DU165">
        <v>25</v>
      </c>
      <c r="DV165">
        <v>45</v>
      </c>
      <c r="DW165">
        <v>100</v>
      </c>
      <c r="DX165">
        <v>110</v>
      </c>
      <c r="DY165">
        <v>95</v>
      </c>
      <c r="DZ165">
        <v>190</v>
      </c>
      <c r="EA165">
        <v>70</v>
      </c>
      <c r="EB165">
        <v>90</v>
      </c>
      <c r="EC165">
        <v>85</v>
      </c>
      <c r="ED165">
        <v>95</v>
      </c>
      <c r="EE165">
        <v>565</v>
      </c>
      <c r="EF165">
        <v>615</v>
      </c>
      <c r="EG165">
        <v>290</v>
      </c>
      <c r="EH165">
        <v>40</v>
      </c>
      <c r="EI165">
        <v>65</v>
      </c>
      <c r="EJ165">
        <v>1555</v>
      </c>
      <c r="EK165">
        <v>65</v>
      </c>
      <c r="EL165">
        <v>185</v>
      </c>
      <c r="EM165">
        <v>505</v>
      </c>
      <c r="EN165">
        <v>215</v>
      </c>
      <c r="EO165">
        <v>335</v>
      </c>
      <c r="EP165">
        <v>130</v>
      </c>
      <c r="EQ165">
        <v>900</v>
      </c>
      <c r="ER165">
        <v>155</v>
      </c>
      <c r="ES165">
        <v>325</v>
      </c>
      <c r="ET165">
        <v>265</v>
      </c>
      <c r="EU165">
        <v>845</v>
      </c>
      <c r="EV165">
        <v>0</v>
      </c>
      <c r="EW165">
        <v>175</v>
      </c>
      <c r="EX165">
        <v>585</v>
      </c>
      <c r="EY165">
        <v>150</v>
      </c>
      <c r="EZ165">
        <v>195</v>
      </c>
      <c r="FA165">
        <v>265</v>
      </c>
      <c r="FB165">
        <v>85</v>
      </c>
      <c r="FC165">
        <v>30</v>
      </c>
    </row>
    <row r="166" spans="1:159" x14ac:dyDescent="0.2">
      <c r="A166">
        <v>7610301</v>
      </c>
      <c r="B166">
        <v>2016</v>
      </c>
      <c r="C166" t="s">
        <v>213</v>
      </c>
      <c r="D166" t="s">
        <v>712</v>
      </c>
      <c r="E166" t="s">
        <v>704</v>
      </c>
      <c r="F166" t="s">
        <v>705</v>
      </c>
      <c r="G166" t="s">
        <v>701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10</v>
      </c>
      <c r="W166">
        <v>0</v>
      </c>
      <c r="X166">
        <v>5</v>
      </c>
      <c r="Y166">
        <v>0</v>
      </c>
      <c r="Z166">
        <v>0</v>
      </c>
      <c r="AA166">
        <v>5</v>
      </c>
      <c r="AB166">
        <v>15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5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5</v>
      </c>
      <c r="AS166">
        <v>0</v>
      </c>
      <c r="AT166">
        <v>0</v>
      </c>
      <c r="AU166">
        <v>5</v>
      </c>
      <c r="AV166">
        <v>5</v>
      </c>
      <c r="AW166">
        <v>0</v>
      </c>
      <c r="AX166">
        <v>5</v>
      </c>
      <c r="AY166">
        <v>0</v>
      </c>
      <c r="AZ166">
        <v>5</v>
      </c>
      <c r="BA166">
        <v>5</v>
      </c>
      <c r="BB166">
        <v>0</v>
      </c>
      <c r="BC166">
        <v>5</v>
      </c>
      <c r="BD166">
        <v>10</v>
      </c>
      <c r="BE166">
        <v>0</v>
      </c>
      <c r="BF166">
        <v>5</v>
      </c>
      <c r="BG166">
        <v>0</v>
      </c>
      <c r="BH166">
        <v>0</v>
      </c>
      <c r="BI166">
        <v>5</v>
      </c>
      <c r="BJ166">
        <v>0</v>
      </c>
      <c r="BK166">
        <v>0</v>
      </c>
      <c r="BL166">
        <v>5</v>
      </c>
      <c r="BM166">
        <v>0</v>
      </c>
      <c r="BN166">
        <v>5</v>
      </c>
      <c r="BO166">
        <v>0</v>
      </c>
      <c r="BP166">
        <v>0</v>
      </c>
      <c r="BQ166">
        <v>0</v>
      </c>
      <c r="BR166">
        <v>0</v>
      </c>
      <c r="BS166">
        <v>5</v>
      </c>
      <c r="BT166">
        <v>0</v>
      </c>
      <c r="BU166">
        <v>0</v>
      </c>
      <c r="BV166">
        <v>10</v>
      </c>
      <c r="BW166">
        <v>10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10</v>
      </c>
      <c r="CE166">
        <v>5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5</v>
      </c>
      <c r="CT166">
        <v>0</v>
      </c>
      <c r="CU166">
        <v>5</v>
      </c>
      <c r="CV166">
        <v>0</v>
      </c>
      <c r="CW166">
        <v>5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5</v>
      </c>
      <c r="DP166">
        <v>0</v>
      </c>
      <c r="DQ166">
        <v>0</v>
      </c>
      <c r="DR166">
        <v>0</v>
      </c>
      <c r="DS166">
        <v>5</v>
      </c>
      <c r="DT166">
        <v>0</v>
      </c>
      <c r="DU166">
        <v>0</v>
      </c>
      <c r="DV166">
        <v>0</v>
      </c>
      <c r="DW166">
        <v>5</v>
      </c>
      <c r="DX166">
        <v>0</v>
      </c>
      <c r="DY166">
        <v>0</v>
      </c>
      <c r="DZ166">
        <v>0</v>
      </c>
      <c r="EA166">
        <v>0</v>
      </c>
      <c r="EB166">
        <v>5</v>
      </c>
      <c r="EC166">
        <v>5</v>
      </c>
      <c r="ED166">
        <v>0</v>
      </c>
      <c r="EE166">
        <v>5</v>
      </c>
      <c r="EF166">
        <v>15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5</v>
      </c>
      <c r="EM166">
        <v>0</v>
      </c>
      <c r="EN166">
        <v>0</v>
      </c>
      <c r="EO166">
        <v>5</v>
      </c>
      <c r="EP166">
        <v>5</v>
      </c>
      <c r="EQ166">
        <v>10</v>
      </c>
      <c r="ER166">
        <v>0</v>
      </c>
      <c r="ES166">
        <v>5</v>
      </c>
      <c r="ET166">
        <v>20</v>
      </c>
      <c r="EU166">
        <v>10</v>
      </c>
      <c r="EV166">
        <v>0</v>
      </c>
      <c r="EW166">
        <v>0</v>
      </c>
      <c r="EX166">
        <v>20</v>
      </c>
      <c r="EY166">
        <v>0</v>
      </c>
      <c r="EZ166">
        <v>0</v>
      </c>
      <c r="FA166">
        <v>0</v>
      </c>
      <c r="FB166">
        <v>0</v>
      </c>
      <c r="FC166">
        <v>0</v>
      </c>
    </row>
    <row r="167" spans="1:159" x14ac:dyDescent="0.2">
      <c r="A167">
        <v>7610401</v>
      </c>
      <c r="B167">
        <v>2016</v>
      </c>
      <c r="C167" t="s">
        <v>213</v>
      </c>
      <c r="D167" t="s">
        <v>712</v>
      </c>
      <c r="E167" t="s">
        <v>704</v>
      </c>
      <c r="F167" t="s">
        <v>705</v>
      </c>
      <c r="G167" t="s">
        <v>701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5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5</v>
      </c>
      <c r="AN167">
        <v>0</v>
      </c>
      <c r="AO167">
        <v>0</v>
      </c>
      <c r="AP167">
        <v>0</v>
      </c>
      <c r="AQ167">
        <v>0</v>
      </c>
      <c r="AR167">
        <v>10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5</v>
      </c>
      <c r="BB167">
        <v>0</v>
      </c>
      <c r="BC167">
        <v>0</v>
      </c>
      <c r="BD167">
        <v>5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5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10</v>
      </c>
      <c r="BW167">
        <v>5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5</v>
      </c>
      <c r="CE167">
        <v>0</v>
      </c>
      <c r="CF167">
        <v>5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5</v>
      </c>
      <c r="CT167">
        <v>0</v>
      </c>
      <c r="CU167">
        <v>0</v>
      </c>
      <c r="CV167">
        <v>0</v>
      </c>
      <c r="CW167">
        <v>5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5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5</v>
      </c>
      <c r="DZ167">
        <v>0</v>
      </c>
      <c r="EA167">
        <v>0</v>
      </c>
      <c r="EB167">
        <v>0</v>
      </c>
      <c r="EC167">
        <v>5</v>
      </c>
      <c r="ED167">
        <v>0</v>
      </c>
      <c r="EE167">
        <v>15</v>
      </c>
      <c r="EF167">
        <v>5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5</v>
      </c>
      <c r="EM167">
        <v>0</v>
      </c>
      <c r="EN167">
        <v>0</v>
      </c>
      <c r="EO167">
        <v>0</v>
      </c>
      <c r="EP167">
        <v>0</v>
      </c>
      <c r="EQ167">
        <v>5</v>
      </c>
      <c r="ER167">
        <v>0</v>
      </c>
      <c r="ES167">
        <v>10</v>
      </c>
      <c r="ET167">
        <v>5</v>
      </c>
      <c r="EU167">
        <v>0</v>
      </c>
      <c r="EV167">
        <v>0</v>
      </c>
      <c r="EW167">
        <v>0</v>
      </c>
      <c r="EX167">
        <v>5</v>
      </c>
      <c r="EY167">
        <v>0</v>
      </c>
      <c r="EZ167">
        <v>0</v>
      </c>
      <c r="FA167">
        <v>0</v>
      </c>
      <c r="FB167">
        <v>0</v>
      </c>
      <c r="FC167">
        <v>0</v>
      </c>
    </row>
    <row r="168" spans="1:159" x14ac:dyDescent="0.2">
      <c r="A168">
        <v>7610501</v>
      </c>
      <c r="B168">
        <v>2016</v>
      </c>
      <c r="C168" t="s">
        <v>213</v>
      </c>
      <c r="D168" t="s">
        <v>712</v>
      </c>
      <c r="E168" t="s">
        <v>704</v>
      </c>
      <c r="F168" t="s">
        <v>705</v>
      </c>
      <c r="G168" t="s">
        <v>701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20</v>
      </c>
      <c r="Y168">
        <v>0</v>
      </c>
      <c r="Z168">
        <v>0</v>
      </c>
      <c r="AA168">
        <v>0</v>
      </c>
      <c r="AB168">
        <v>5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5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10</v>
      </c>
      <c r="BE168">
        <v>0</v>
      </c>
      <c r="BF168">
        <v>5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5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5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10</v>
      </c>
      <c r="EN168">
        <v>0</v>
      </c>
      <c r="EO168">
        <v>5</v>
      </c>
      <c r="EP168">
        <v>0</v>
      </c>
      <c r="EQ168">
        <v>0</v>
      </c>
      <c r="ER168">
        <v>0</v>
      </c>
      <c r="ES168">
        <v>5</v>
      </c>
      <c r="ET168">
        <v>0</v>
      </c>
      <c r="EU168">
        <v>0</v>
      </c>
      <c r="EV168">
        <v>0</v>
      </c>
      <c r="EW168">
        <v>0</v>
      </c>
      <c r="EX168">
        <v>5</v>
      </c>
      <c r="EY168">
        <v>0</v>
      </c>
      <c r="EZ168">
        <v>0</v>
      </c>
      <c r="FA168">
        <v>0</v>
      </c>
      <c r="FB168">
        <v>0</v>
      </c>
      <c r="FC168">
        <v>0</v>
      </c>
    </row>
    <row r="169" spans="1:159" x14ac:dyDescent="0.2">
      <c r="A169">
        <v>7610601</v>
      </c>
      <c r="B169">
        <v>2016</v>
      </c>
      <c r="C169" t="s">
        <v>213</v>
      </c>
      <c r="D169" t="s">
        <v>712</v>
      </c>
      <c r="E169" t="s">
        <v>704</v>
      </c>
      <c r="F169" t="s">
        <v>705</v>
      </c>
      <c r="G169" t="s">
        <v>701</v>
      </c>
      <c r="H169">
        <v>105</v>
      </c>
      <c r="I169">
        <v>120</v>
      </c>
      <c r="J169">
        <v>65</v>
      </c>
      <c r="K169">
        <v>65</v>
      </c>
      <c r="L169">
        <v>75</v>
      </c>
      <c r="M169">
        <v>30</v>
      </c>
      <c r="N169">
        <v>20</v>
      </c>
      <c r="O169">
        <v>70</v>
      </c>
      <c r="P169">
        <v>50</v>
      </c>
      <c r="Q169">
        <v>45</v>
      </c>
      <c r="R169">
        <v>65</v>
      </c>
      <c r="S169">
        <v>265</v>
      </c>
      <c r="T169">
        <v>30</v>
      </c>
      <c r="U169">
        <v>30</v>
      </c>
      <c r="V169">
        <v>55</v>
      </c>
      <c r="W169">
        <v>30</v>
      </c>
      <c r="X169">
        <v>65</v>
      </c>
      <c r="Y169">
        <v>105</v>
      </c>
      <c r="Z169">
        <v>45</v>
      </c>
      <c r="AA169">
        <v>100</v>
      </c>
      <c r="AB169">
        <v>235</v>
      </c>
      <c r="AC169">
        <v>10</v>
      </c>
      <c r="AD169">
        <v>40</v>
      </c>
      <c r="AE169">
        <v>10</v>
      </c>
      <c r="AF169">
        <v>0</v>
      </c>
      <c r="AG169">
        <v>15</v>
      </c>
      <c r="AH169">
        <v>95</v>
      </c>
      <c r="AI169">
        <v>5</v>
      </c>
      <c r="AJ169">
        <v>25</v>
      </c>
      <c r="AK169">
        <v>20</v>
      </c>
      <c r="AL169">
        <v>45</v>
      </c>
      <c r="AM169">
        <v>10</v>
      </c>
      <c r="AN169">
        <v>40</v>
      </c>
      <c r="AO169">
        <v>30</v>
      </c>
      <c r="AP169">
        <v>25</v>
      </c>
      <c r="AQ169">
        <v>45</v>
      </c>
      <c r="AR169">
        <v>10</v>
      </c>
      <c r="AS169">
        <v>40</v>
      </c>
      <c r="AT169">
        <v>40</v>
      </c>
      <c r="AU169">
        <v>80</v>
      </c>
      <c r="AV169">
        <v>70</v>
      </c>
      <c r="AW169">
        <v>80</v>
      </c>
      <c r="AX169">
        <v>105</v>
      </c>
      <c r="AY169">
        <v>10</v>
      </c>
      <c r="AZ169">
        <v>30</v>
      </c>
      <c r="BA169">
        <v>215</v>
      </c>
      <c r="BB169">
        <v>25</v>
      </c>
      <c r="BC169">
        <v>30</v>
      </c>
      <c r="BD169">
        <v>135</v>
      </c>
      <c r="BE169">
        <v>45</v>
      </c>
      <c r="BF169">
        <v>105</v>
      </c>
      <c r="BG169">
        <v>120</v>
      </c>
      <c r="BH169">
        <v>20</v>
      </c>
      <c r="BI169">
        <v>30</v>
      </c>
      <c r="BJ169">
        <v>150</v>
      </c>
      <c r="BK169">
        <v>30</v>
      </c>
      <c r="BL169">
        <v>15</v>
      </c>
      <c r="BM169">
        <v>55</v>
      </c>
      <c r="BN169">
        <v>205</v>
      </c>
      <c r="BO169">
        <v>55</v>
      </c>
      <c r="BP169">
        <v>45</v>
      </c>
      <c r="BQ169">
        <v>20</v>
      </c>
      <c r="BR169">
        <v>35</v>
      </c>
      <c r="BS169">
        <v>25</v>
      </c>
      <c r="BT169">
        <v>30</v>
      </c>
      <c r="BU169">
        <v>280</v>
      </c>
      <c r="BV169">
        <v>150</v>
      </c>
      <c r="BW169">
        <v>45</v>
      </c>
      <c r="BX169">
        <v>25</v>
      </c>
      <c r="BY169">
        <v>15</v>
      </c>
      <c r="BZ169">
        <v>5</v>
      </c>
      <c r="CA169">
        <v>250</v>
      </c>
      <c r="CB169">
        <v>55</v>
      </c>
      <c r="CC169">
        <v>130</v>
      </c>
      <c r="CD169">
        <v>65</v>
      </c>
      <c r="CE169">
        <v>65</v>
      </c>
      <c r="CF169">
        <v>145</v>
      </c>
      <c r="CG169">
        <v>0</v>
      </c>
      <c r="CH169">
        <v>25</v>
      </c>
      <c r="CI169">
        <v>45</v>
      </c>
      <c r="CJ169">
        <v>70</v>
      </c>
      <c r="CK169">
        <v>65</v>
      </c>
      <c r="CL169">
        <v>35</v>
      </c>
      <c r="CM169">
        <v>15</v>
      </c>
      <c r="CN169">
        <v>0</v>
      </c>
      <c r="CO169">
        <v>25</v>
      </c>
      <c r="CP169">
        <v>100</v>
      </c>
      <c r="CQ169">
        <v>0</v>
      </c>
      <c r="CR169">
        <v>5</v>
      </c>
      <c r="CS169">
        <v>70</v>
      </c>
      <c r="CT169">
        <v>5</v>
      </c>
      <c r="CU169">
        <v>15</v>
      </c>
      <c r="CV169">
        <v>35</v>
      </c>
      <c r="CW169">
        <v>10</v>
      </c>
      <c r="CX169">
        <v>40</v>
      </c>
      <c r="CY169">
        <v>50</v>
      </c>
      <c r="CZ169">
        <v>5</v>
      </c>
      <c r="DA169">
        <v>10</v>
      </c>
      <c r="DB169">
        <v>15</v>
      </c>
      <c r="DC169">
        <v>145</v>
      </c>
      <c r="DD169">
        <v>5</v>
      </c>
      <c r="DE169">
        <v>35</v>
      </c>
      <c r="DF169">
        <v>10</v>
      </c>
      <c r="DG169">
        <v>30</v>
      </c>
      <c r="DH169">
        <v>45</v>
      </c>
      <c r="DI169">
        <v>5</v>
      </c>
      <c r="DJ169">
        <v>15</v>
      </c>
      <c r="DK169">
        <v>45</v>
      </c>
      <c r="DL169">
        <v>65</v>
      </c>
      <c r="DM169">
        <v>155</v>
      </c>
      <c r="DN169">
        <v>110</v>
      </c>
      <c r="DO169">
        <v>10</v>
      </c>
      <c r="DP169">
        <v>70</v>
      </c>
      <c r="DQ169">
        <v>5</v>
      </c>
      <c r="DR169">
        <v>45</v>
      </c>
      <c r="DS169">
        <v>20</v>
      </c>
      <c r="DT169">
        <v>30</v>
      </c>
      <c r="DU169">
        <v>130</v>
      </c>
      <c r="DV169">
        <v>10</v>
      </c>
      <c r="DW169">
        <v>10</v>
      </c>
      <c r="DX169">
        <v>10</v>
      </c>
      <c r="DY169">
        <v>25</v>
      </c>
      <c r="DZ169">
        <v>15</v>
      </c>
      <c r="EA169">
        <v>80</v>
      </c>
      <c r="EB169">
        <v>15</v>
      </c>
      <c r="EC169">
        <v>10</v>
      </c>
      <c r="ED169">
        <v>60</v>
      </c>
      <c r="EE169">
        <v>345</v>
      </c>
      <c r="EF169">
        <v>215</v>
      </c>
      <c r="EG169">
        <v>5</v>
      </c>
      <c r="EH169">
        <v>35</v>
      </c>
      <c r="EI169">
        <v>15</v>
      </c>
      <c r="EJ169">
        <v>130</v>
      </c>
      <c r="EK169">
        <v>75</v>
      </c>
      <c r="EL169">
        <v>100</v>
      </c>
      <c r="EM169">
        <v>40</v>
      </c>
      <c r="EN169">
        <v>100</v>
      </c>
      <c r="EO169">
        <v>60</v>
      </c>
      <c r="EP169">
        <v>45</v>
      </c>
      <c r="EQ169">
        <v>165</v>
      </c>
      <c r="ER169">
        <v>15</v>
      </c>
      <c r="ES169">
        <v>55</v>
      </c>
      <c r="ET169">
        <v>510</v>
      </c>
      <c r="EU169">
        <v>10</v>
      </c>
      <c r="EV169">
        <v>0</v>
      </c>
      <c r="EW169">
        <v>55</v>
      </c>
      <c r="EX169">
        <v>240</v>
      </c>
      <c r="EY169">
        <v>75</v>
      </c>
      <c r="EZ169">
        <v>60</v>
      </c>
      <c r="FA169">
        <v>90</v>
      </c>
      <c r="FB169">
        <v>35</v>
      </c>
      <c r="FC169">
        <v>20</v>
      </c>
    </row>
    <row r="170" spans="1:159" x14ac:dyDescent="0.2">
      <c r="A170">
        <v>7610701</v>
      </c>
      <c r="B170">
        <v>2016</v>
      </c>
      <c r="C170" t="s">
        <v>213</v>
      </c>
      <c r="D170" t="s">
        <v>712</v>
      </c>
      <c r="E170" t="s">
        <v>704</v>
      </c>
      <c r="F170" t="s">
        <v>705</v>
      </c>
      <c r="G170" t="s">
        <v>701</v>
      </c>
      <c r="H170">
        <v>5</v>
      </c>
      <c r="I170">
        <v>5</v>
      </c>
      <c r="J170">
        <v>0</v>
      </c>
      <c r="K170">
        <v>5</v>
      </c>
      <c r="L170">
        <v>5</v>
      </c>
      <c r="M170">
        <v>15</v>
      </c>
      <c r="N170">
        <v>5</v>
      </c>
      <c r="O170">
        <v>5</v>
      </c>
      <c r="P170">
        <v>0</v>
      </c>
      <c r="Q170">
        <v>0</v>
      </c>
      <c r="R170">
        <v>0</v>
      </c>
      <c r="S170">
        <v>15</v>
      </c>
      <c r="T170">
        <v>5</v>
      </c>
      <c r="U170">
        <v>5</v>
      </c>
      <c r="V170">
        <v>0</v>
      </c>
      <c r="W170">
        <v>10</v>
      </c>
      <c r="X170">
        <v>10</v>
      </c>
      <c r="Y170">
        <v>20</v>
      </c>
      <c r="Z170">
        <v>0</v>
      </c>
      <c r="AA170">
        <v>5</v>
      </c>
      <c r="AB170">
        <v>5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5</v>
      </c>
      <c r="AI170">
        <v>0</v>
      </c>
      <c r="AJ170">
        <v>0</v>
      </c>
      <c r="AK170">
        <v>0</v>
      </c>
      <c r="AL170">
        <v>5</v>
      </c>
      <c r="AM170">
        <v>0</v>
      </c>
      <c r="AN170">
        <v>5</v>
      </c>
      <c r="AO170">
        <v>5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15</v>
      </c>
      <c r="AV170">
        <v>10</v>
      </c>
      <c r="AW170">
        <v>5</v>
      </c>
      <c r="AX170">
        <v>10</v>
      </c>
      <c r="AY170">
        <v>0</v>
      </c>
      <c r="AZ170">
        <v>10</v>
      </c>
      <c r="BA170">
        <v>5</v>
      </c>
      <c r="BB170">
        <v>5</v>
      </c>
      <c r="BC170">
        <v>0</v>
      </c>
      <c r="BD170">
        <v>5</v>
      </c>
      <c r="BE170">
        <v>5</v>
      </c>
      <c r="BF170">
        <v>0</v>
      </c>
      <c r="BG170">
        <v>20</v>
      </c>
      <c r="BH170">
        <v>5</v>
      </c>
      <c r="BI170">
        <v>5</v>
      </c>
      <c r="BJ170">
        <v>5</v>
      </c>
      <c r="BK170">
        <v>0</v>
      </c>
      <c r="BL170">
        <v>0</v>
      </c>
      <c r="BM170">
        <v>5</v>
      </c>
      <c r="BN170">
        <v>10</v>
      </c>
      <c r="BO170">
        <v>5</v>
      </c>
      <c r="BP170">
        <v>0</v>
      </c>
      <c r="BQ170">
        <v>10</v>
      </c>
      <c r="BR170">
        <v>5</v>
      </c>
      <c r="BS170">
        <v>5</v>
      </c>
      <c r="BT170">
        <v>15</v>
      </c>
      <c r="BU170">
        <v>5</v>
      </c>
      <c r="BV170">
        <v>35</v>
      </c>
      <c r="BW170">
        <v>15</v>
      </c>
      <c r="BX170">
        <v>0</v>
      </c>
      <c r="BY170">
        <v>5</v>
      </c>
      <c r="BZ170">
        <v>0</v>
      </c>
      <c r="CA170">
        <v>10</v>
      </c>
      <c r="CB170">
        <v>10</v>
      </c>
      <c r="CC170">
        <v>15</v>
      </c>
      <c r="CD170">
        <v>5</v>
      </c>
      <c r="CE170">
        <v>10</v>
      </c>
      <c r="CF170">
        <v>5</v>
      </c>
      <c r="CG170">
        <v>0</v>
      </c>
      <c r="CH170">
        <v>5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5</v>
      </c>
      <c r="CQ170">
        <v>0</v>
      </c>
      <c r="CR170">
        <v>0</v>
      </c>
      <c r="CS170">
        <v>5</v>
      </c>
      <c r="CT170">
        <v>0</v>
      </c>
      <c r="CU170">
        <v>0</v>
      </c>
      <c r="CV170">
        <v>0</v>
      </c>
      <c r="CW170">
        <v>5</v>
      </c>
      <c r="CX170">
        <v>0</v>
      </c>
      <c r="CY170">
        <v>0</v>
      </c>
      <c r="CZ170">
        <v>0</v>
      </c>
      <c r="DA170">
        <v>5</v>
      </c>
      <c r="DB170">
        <v>0</v>
      </c>
      <c r="DC170">
        <v>0</v>
      </c>
      <c r="DD170">
        <v>5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5</v>
      </c>
      <c r="DK170">
        <v>0</v>
      </c>
      <c r="DL170">
        <v>0</v>
      </c>
      <c r="DM170">
        <v>0</v>
      </c>
      <c r="DN170">
        <v>0</v>
      </c>
      <c r="DO170">
        <v>10</v>
      </c>
      <c r="DP170">
        <v>0</v>
      </c>
      <c r="DQ170">
        <v>0</v>
      </c>
      <c r="DR170">
        <v>5</v>
      </c>
      <c r="DS170">
        <v>5</v>
      </c>
      <c r="DT170">
        <v>0</v>
      </c>
      <c r="DU170">
        <v>0</v>
      </c>
      <c r="DV170">
        <v>5</v>
      </c>
      <c r="DW170">
        <v>0</v>
      </c>
      <c r="DX170">
        <v>0</v>
      </c>
      <c r="DY170">
        <v>5</v>
      </c>
      <c r="DZ170">
        <v>5</v>
      </c>
      <c r="EA170">
        <v>0</v>
      </c>
      <c r="EB170">
        <v>5</v>
      </c>
      <c r="EC170">
        <v>0</v>
      </c>
      <c r="ED170">
        <v>0</v>
      </c>
      <c r="EE170">
        <v>90</v>
      </c>
      <c r="EF170">
        <v>10</v>
      </c>
      <c r="EG170">
        <v>0</v>
      </c>
      <c r="EH170">
        <v>0</v>
      </c>
      <c r="EI170">
        <v>0</v>
      </c>
      <c r="EJ170">
        <v>5</v>
      </c>
      <c r="EK170">
        <v>0</v>
      </c>
      <c r="EL170">
        <v>5</v>
      </c>
      <c r="EM170">
        <v>15</v>
      </c>
      <c r="EN170">
        <v>5</v>
      </c>
      <c r="EO170">
        <v>5</v>
      </c>
      <c r="EP170">
        <v>5</v>
      </c>
      <c r="EQ170">
        <v>5</v>
      </c>
      <c r="ER170">
        <v>5</v>
      </c>
      <c r="ES170">
        <v>0</v>
      </c>
      <c r="ET170">
        <v>0</v>
      </c>
      <c r="EU170">
        <v>10</v>
      </c>
      <c r="EV170">
        <v>0</v>
      </c>
      <c r="EW170">
        <v>0</v>
      </c>
      <c r="EX170">
        <v>25</v>
      </c>
      <c r="EY170">
        <v>10</v>
      </c>
      <c r="EZ170">
        <v>15</v>
      </c>
      <c r="FA170">
        <v>5</v>
      </c>
      <c r="FB170">
        <v>0</v>
      </c>
      <c r="FC170">
        <v>0</v>
      </c>
    </row>
    <row r="171" spans="1:159" x14ac:dyDescent="0.2">
      <c r="A171">
        <v>7610801</v>
      </c>
      <c r="B171">
        <v>2016</v>
      </c>
      <c r="C171" t="s">
        <v>213</v>
      </c>
      <c r="D171" t="s">
        <v>712</v>
      </c>
      <c r="E171" t="s">
        <v>704</v>
      </c>
      <c r="F171" t="s">
        <v>705</v>
      </c>
      <c r="G171" t="s">
        <v>701</v>
      </c>
      <c r="H171">
        <v>85</v>
      </c>
      <c r="I171">
        <v>30</v>
      </c>
      <c r="J171">
        <v>45</v>
      </c>
      <c r="K171">
        <v>50</v>
      </c>
      <c r="L171">
        <v>50</v>
      </c>
      <c r="M171">
        <v>20</v>
      </c>
      <c r="N171">
        <v>35</v>
      </c>
      <c r="O171">
        <v>10</v>
      </c>
      <c r="P171">
        <v>35</v>
      </c>
      <c r="Q171">
        <v>35</v>
      </c>
      <c r="R171">
        <v>20</v>
      </c>
      <c r="S171">
        <v>30</v>
      </c>
      <c r="T171">
        <v>10</v>
      </c>
      <c r="U171">
        <v>15</v>
      </c>
      <c r="V171">
        <v>40</v>
      </c>
      <c r="W171">
        <v>20</v>
      </c>
      <c r="X171">
        <v>115</v>
      </c>
      <c r="Y171">
        <v>0</v>
      </c>
      <c r="Z171">
        <v>5</v>
      </c>
      <c r="AA171">
        <v>15</v>
      </c>
      <c r="AB171">
        <v>65</v>
      </c>
      <c r="AC171">
        <v>30</v>
      </c>
      <c r="AD171">
        <v>5</v>
      </c>
      <c r="AE171">
        <v>5</v>
      </c>
      <c r="AF171">
        <v>0</v>
      </c>
      <c r="AG171">
        <v>15</v>
      </c>
      <c r="AH171">
        <v>65</v>
      </c>
      <c r="AI171">
        <v>20</v>
      </c>
      <c r="AJ171">
        <v>35</v>
      </c>
      <c r="AK171">
        <v>25</v>
      </c>
      <c r="AL171">
        <v>35</v>
      </c>
      <c r="AM171">
        <v>25</v>
      </c>
      <c r="AN171">
        <v>15</v>
      </c>
      <c r="AO171">
        <v>25</v>
      </c>
      <c r="AP171">
        <v>35</v>
      </c>
      <c r="AQ171">
        <v>20</v>
      </c>
      <c r="AR171">
        <v>60</v>
      </c>
      <c r="AS171">
        <v>100</v>
      </c>
      <c r="AT171">
        <v>25</v>
      </c>
      <c r="AU171">
        <v>45</v>
      </c>
      <c r="AV171">
        <v>75</v>
      </c>
      <c r="AW171">
        <v>10</v>
      </c>
      <c r="AX171">
        <v>100</v>
      </c>
      <c r="AY171">
        <v>5</v>
      </c>
      <c r="AZ171">
        <v>100</v>
      </c>
      <c r="BA171">
        <v>95</v>
      </c>
      <c r="BB171">
        <v>5</v>
      </c>
      <c r="BC171">
        <v>10</v>
      </c>
      <c r="BD171">
        <v>105</v>
      </c>
      <c r="BE171">
        <v>95</v>
      </c>
      <c r="BF171">
        <v>30</v>
      </c>
      <c r="BG171">
        <v>85</v>
      </c>
      <c r="BH171">
        <v>25</v>
      </c>
      <c r="BI171">
        <v>20</v>
      </c>
      <c r="BJ171">
        <v>5</v>
      </c>
      <c r="BK171">
        <v>15</v>
      </c>
      <c r="BL171">
        <v>45</v>
      </c>
      <c r="BM171">
        <v>35</v>
      </c>
      <c r="BN171">
        <v>105</v>
      </c>
      <c r="BO171">
        <v>65</v>
      </c>
      <c r="BP171">
        <v>45</v>
      </c>
      <c r="BQ171">
        <v>60</v>
      </c>
      <c r="BR171">
        <v>25</v>
      </c>
      <c r="BS171">
        <v>10</v>
      </c>
      <c r="BT171">
        <v>65</v>
      </c>
      <c r="BU171">
        <v>10</v>
      </c>
      <c r="BV171">
        <v>55</v>
      </c>
      <c r="BW171">
        <v>45</v>
      </c>
      <c r="BX171">
        <v>85</v>
      </c>
      <c r="BY171">
        <v>40</v>
      </c>
      <c r="BZ171">
        <v>0</v>
      </c>
      <c r="CA171">
        <v>50</v>
      </c>
      <c r="CB171">
        <v>30</v>
      </c>
      <c r="CC171">
        <v>100</v>
      </c>
      <c r="CD171">
        <v>40</v>
      </c>
      <c r="CE171">
        <v>55</v>
      </c>
      <c r="CF171">
        <v>60</v>
      </c>
      <c r="CG171">
        <v>20</v>
      </c>
      <c r="CH171">
        <v>35</v>
      </c>
      <c r="CI171">
        <v>5</v>
      </c>
      <c r="CJ171">
        <v>0</v>
      </c>
      <c r="CK171">
        <v>0</v>
      </c>
      <c r="CL171">
        <v>5</v>
      </c>
      <c r="CM171">
        <v>15</v>
      </c>
      <c r="CN171">
        <v>10</v>
      </c>
      <c r="CO171">
        <v>5</v>
      </c>
      <c r="CP171">
        <v>35</v>
      </c>
      <c r="CQ171">
        <v>0</v>
      </c>
      <c r="CR171">
        <v>5</v>
      </c>
      <c r="CS171">
        <v>55</v>
      </c>
      <c r="CT171">
        <v>10</v>
      </c>
      <c r="CU171">
        <v>10</v>
      </c>
      <c r="CV171">
        <v>10</v>
      </c>
      <c r="CW171">
        <v>45</v>
      </c>
      <c r="CX171">
        <v>5</v>
      </c>
      <c r="CY171">
        <v>15</v>
      </c>
      <c r="CZ171">
        <v>15</v>
      </c>
      <c r="DA171">
        <v>45</v>
      </c>
      <c r="DB171">
        <v>5</v>
      </c>
      <c r="DC171">
        <v>30</v>
      </c>
      <c r="DD171">
        <v>30</v>
      </c>
      <c r="DE171">
        <v>30</v>
      </c>
      <c r="DF171">
        <v>0</v>
      </c>
      <c r="DG171">
        <v>40</v>
      </c>
      <c r="DH171">
        <v>30</v>
      </c>
      <c r="DI171">
        <v>0</v>
      </c>
      <c r="DJ171">
        <v>10</v>
      </c>
      <c r="DK171">
        <v>15</v>
      </c>
      <c r="DL171">
        <v>15</v>
      </c>
      <c r="DM171">
        <v>5</v>
      </c>
      <c r="DN171">
        <v>10</v>
      </c>
      <c r="DO171">
        <v>40</v>
      </c>
      <c r="DP171">
        <v>25</v>
      </c>
      <c r="DQ171">
        <v>5</v>
      </c>
      <c r="DR171">
        <v>10</v>
      </c>
      <c r="DS171">
        <v>0</v>
      </c>
      <c r="DT171">
        <v>0</v>
      </c>
      <c r="DU171">
        <v>10</v>
      </c>
      <c r="DV171">
        <v>10</v>
      </c>
      <c r="DW171">
        <v>30</v>
      </c>
      <c r="DX171">
        <v>10</v>
      </c>
      <c r="DY171">
        <v>15</v>
      </c>
      <c r="DZ171">
        <v>5</v>
      </c>
      <c r="EA171">
        <v>5</v>
      </c>
      <c r="EB171">
        <v>15</v>
      </c>
      <c r="EC171">
        <v>15</v>
      </c>
      <c r="ED171">
        <v>5</v>
      </c>
      <c r="EE171">
        <v>80</v>
      </c>
      <c r="EF171">
        <v>55</v>
      </c>
      <c r="EG171">
        <v>15</v>
      </c>
      <c r="EH171">
        <v>5</v>
      </c>
      <c r="EI171">
        <v>5</v>
      </c>
      <c r="EJ171">
        <v>55</v>
      </c>
      <c r="EK171">
        <v>0</v>
      </c>
      <c r="EL171">
        <v>25</v>
      </c>
      <c r="EM171">
        <v>140</v>
      </c>
      <c r="EN171">
        <v>15</v>
      </c>
      <c r="EO171">
        <v>75</v>
      </c>
      <c r="EP171">
        <v>5</v>
      </c>
      <c r="EQ171">
        <v>25</v>
      </c>
      <c r="ER171">
        <v>10</v>
      </c>
      <c r="ES171">
        <v>20</v>
      </c>
      <c r="ET171">
        <v>0</v>
      </c>
      <c r="EU171">
        <v>85</v>
      </c>
      <c r="EV171">
        <v>0</v>
      </c>
      <c r="EW171">
        <v>85</v>
      </c>
      <c r="EX171">
        <v>75</v>
      </c>
      <c r="EY171">
        <v>30</v>
      </c>
      <c r="EZ171">
        <v>45</v>
      </c>
      <c r="FA171">
        <v>50</v>
      </c>
      <c r="FB171">
        <v>5</v>
      </c>
      <c r="FC171">
        <v>10</v>
      </c>
    </row>
    <row r="172" spans="1:159" x14ac:dyDescent="0.2">
      <c r="A172">
        <v>7610901</v>
      </c>
      <c r="B172">
        <v>2016</v>
      </c>
      <c r="C172" t="s">
        <v>213</v>
      </c>
      <c r="D172" t="s">
        <v>712</v>
      </c>
      <c r="E172" t="s">
        <v>704</v>
      </c>
      <c r="F172" t="s">
        <v>705</v>
      </c>
      <c r="G172" t="s">
        <v>701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5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5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</row>
    <row r="173" spans="1:159" x14ac:dyDescent="0.2">
      <c r="A173">
        <v>7611001</v>
      </c>
      <c r="B173">
        <v>2016</v>
      </c>
      <c r="C173" t="s">
        <v>213</v>
      </c>
      <c r="D173" t="s">
        <v>712</v>
      </c>
      <c r="E173" t="s">
        <v>704</v>
      </c>
      <c r="F173" t="s">
        <v>705</v>
      </c>
      <c r="G173" t="s">
        <v>701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</row>
    <row r="174" spans="1:159" x14ac:dyDescent="0.2">
      <c r="A174">
        <v>7611101</v>
      </c>
      <c r="B174">
        <v>2016</v>
      </c>
      <c r="C174" t="s">
        <v>213</v>
      </c>
      <c r="D174" t="s">
        <v>712</v>
      </c>
      <c r="E174" t="s">
        <v>704</v>
      </c>
      <c r="F174" t="s">
        <v>705</v>
      </c>
      <c r="G174" t="s">
        <v>701</v>
      </c>
      <c r="H174">
        <v>0</v>
      </c>
      <c r="I174">
        <v>0</v>
      </c>
      <c r="J174">
        <v>0</v>
      </c>
      <c r="K174">
        <v>25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5</v>
      </c>
      <c r="W174">
        <v>0</v>
      </c>
      <c r="X174">
        <v>0</v>
      </c>
      <c r="Y174">
        <v>0</v>
      </c>
      <c r="Z174">
        <v>5</v>
      </c>
      <c r="AA174">
        <v>5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5</v>
      </c>
      <c r="AI174">
        <v>10</v>
      </c>
      <c r="AJ174">
        <v>10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5</v>
      </c>
      <c r="AQ174">
        <v>0</v>
      </c>
      <c r="AR174">
        <v>5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5</v>
      </c>
      <c r="AY174">
        <v>0</v>
      </c>
      <c r="AZ174">
        <v>0</v>
      </c>
      <c r="BA174">
        <v>5</v>
      </c>
      <c r="BB174">
        <v>0</v>
      </c>
      <c r="BC174">
        <v>0</v>
      </c>
      <c r="BD174">
        <v>0</v>
      </c>
      <c r="BE174">
        <v>5</v>
      </c>
      <c r="BF174">
        <v>0</v>
      </c>
      <c r="BG174">
        <v>15</v>
      </c>
      <c r="BH174">
        <v>0</v>
      </c>
      <c r="BI174">
        <v>5</v>
      </c>
      <c r="BJ174">
        <v>0</v>
      </c>
      <c r="BK174">
        <v>0</v>
      </c>
      <c r="BL174">
        <v>0</v>
      </c>
      <c r="BM174">
        <v>0</v>
      </c>
      <c r="BN174">
        <v>5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10</v>
      </c>
      <c r="BU174">
        <v>0</v>
      </c>
      <c r="BV174">
        <v>35</v>
      </c>
      <c r="BW174">
        <v>5</v>
      </c>
      <c r="BX174">
        <v>0</v>
      </c>
      <c r="BY174">
        <v>0</v>
      </c>
      <c r="BZ174">
        <v>0</v>
      </c>
      <c r="CA174">
        <v>5</v>
      </c>
      <c r="CB174">
        <v>10</v>
      </c>
      <c r="CC174">
        <v>5</v>
      </c>
      <c r="CD174">
        <v>5</v>
      </c>
      <c r="CE174">
        <v>5</v>
      </c>
      <c r="CF174">
        <v>5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5</v>
      </c>
      <c r="CO174">
        <v>0</v>
      </c>
      <c r="CP174">
        <v>0</v>
      </c>
      <c r="CQ174">
        <v>0</v>
      </c>
      <c r="CR174">
        <v>0</v>
      </c>
      <c r="CS174">
        <v>5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5</v>
      </c>
      <c r="DE174">
        <v>5</v>
      </c>
      <c r="DF174">
        <v>0</v>
      </c>
      <c r="DG174">
        <v>0</v>
      </c>
      <c r="DH174">
        <v>0</v>
      </c>
      <c r="DI174">
        <v>0</v>
      </c>
      <c r="DJ174">
        <v>5</v>
      </c>
      <c r="DK174">
        <v>10</v>
      </c>
      <c r="DL174">
        <v>5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5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560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5</v>
      </c>
      <c r="EM174">
        <v>15</v>
      </c>
      <c r="EN174">
        <v>0</v>
      </c>
      <c r="EO174">
        <v>0</v>
      </c>
      <c r="EP174">
        <v>0</v>
      </c>
      <c r="EQ174">
        <v>5</v>
      </c>
      <c r="ER174">
        <v>0</v>
      </c>
      <c r="ES174">
        <v>5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15</v>
      </c>
      <c r="FB174">
        <v>0</v>
      </c>
      <c r="FC174">
        <v>0</v>
      </c>
    </row>
    <row r="175" spans="1:159" x14ac:dyDescent="0.2">
      <c r="A175">
        <v>7610102</v>
      </c>
      <c r="B175">
        <v>2016</v>
      </c>
      <c r="C175" t="s">
        <v>213</v>
      </c>
      <c r="D175" t="s">
        <v>712</v>
      </c>
      <c r="E175" t="s">
        <v>704</v>
      </c>
      <c r="F175" t="s">
        <v>705</v>
      </c>
      <c r="G175" t="s">
        <v>701</v>
      </c>
      <c r="H175">
        <v>40</v>
      </c>
      <c r="I175">
        <v>75</v>
      </c>
      <c r="J175">
        <v>30</v>
      </c>
      <c r="K175">
        <v>25</v>
      </c>
      <c r="L175">
        <v>90</v>
      </c>
      <c r="M175">
        <v>10</v>
      </c>
      <c r="N175">
        <v>0</v>
      </c>
      <c r="O175">
        <v>20</v>
      </c>
      <c r="P175">
        <v>50</v>
      </c>
      <c r="Q175">
        <v>15</v>
      </c>
      <c r="R175">
        <v>25</v>
      </c>
      <c r="S175">
        <v>45</v>
      </c>
      <c r="T175">
        <v>0</v>
      </c>
      <c r="U175">
        <v>225</v>
      </c>
      <c r="V175">
        <v>430</v>
      </c>
      <c r="W175">
        <v>15</v>
      </c>
      <c r="X175">
        <v>80</v>
      </c>
      <c r="Y175">
        <v>5</v>
      </c>
      <c r="Z175">
        <v>45</v>
      </c>
      <c r="AA175">
        <v>375</v>
      </c>
      <c r="AB175">
        <v>225</v>
      </c>
      <c r="AC175">
        <v>15</v>
      </c>
      <c r="AD175">
        <v>10</v>
      </c>
      <c r="AE175">
        <v>0</v>
      </c>
      <c r="AF175">
        <v>10</v>
      </c>
      <c r="AG175">
        <v>30</v>
      </c>
      <c r="AH175">
        <v>35</v>
      </c>
      <c r="AI175">
        <v>35</v>
      </c>
      <c r="AJ175">
        <v>15</v>
      </c>
      <c r="AK175">
        <v>40</v>
      </c>
      <c r="AL175">
        <v>35</v>
      </c>
      <c r="AM175">
        <v>5</v>
      </c>
      <c r="AN175">
        <v>20</v>
      </c>
      <c r="AO175">
        <v>10</v>
      </c>
      <c r="AP175">
        <v>155</v>
      </c>
      <c r="AQ175">
        <v>25</v>
      </c>
      <c r="AR175">
        <v>15</v>
      </c>
      <c r="AS175">
        <v>25</v>
      </c>
      <c r="AT175">
        <v>10</v>
      </c>
      <c r="AU175">
        <v>30</v>
      </c>
      <c r="AV175">
        <v>90</v>
      </c>
      <c r="AW175">
        <v>30</v>
      </c>
      <c r="AX175">
        <v>60</v>
      </c>
      <c r="AY175">
        <v>70</v>
      </c>
      <c r="AZ175">
        <v>10</v>
      </c>
      <c r="BA175">
        <v>555</v>
      </c>
      <c r="BB175">
        <v>20</v>
      </c>
      <c r="BC175">
        <v>15</v>
      </c>
      <c r="BD175">
        <v>15</v>
      </c>
      <c r="BE175">
        <v>15</v>
      </c>
      <c r="BF175">
        <v>215</v>
      </c>
      <c r="BG175">
        <v>10</v>
      </c>
      <c r="BH175">
        <v>5</v>
      </c>
      <c r="BI175">
        <v>115</v>
      </c>
      <c r="BJ175">
        <v>0</v>
      </c>
      <c r="BK175">
        <v>5</v>
      </c>
      <c r="BL175">
        <v>35</v>
      </c>
      <c r="BM175">
        <v>0</v>
      </c>
      <c r="BN175">
        <v>95</v>
      </c>
      <c r="BO175">
        <v>35</v>
      </c>
      <c r="BP175">
        <v>55</v>
      </c>
      <c r="BQ175">
        <v>30</v>
      </c>
      <c r="BR175">
        <v>0</v>
      </c>
      <c r="BS175">
        <v>15</v>
      </c>
      <c r="BT175">
        <v>35</v>
      </c>
      <c r="BU175">
        <v>5</v>
      </c>
      <c r="BV175">
        <v>25</v>
      </c>
      <c r="BW175">
        <v>300</v>
      </c>
      <c r="BX175">
        <v>285</v>
      </c>
      <c r="BY175">
        <v>5</v>
      </c>
      <c r="BZ175">
        <v>0</v>
      </c>
      <c r="CA175">
        <v>30</v>
      </c>
      <c r="CB175">
        <v>25</v>
      </c>
      <c r="CC175">
        <v>55</v>
      </c>
      <c r="CD175">
        <v>315</v>
      </c>
      <c r="CE175">
        <v>0</v>
      </c>
      <c r="CF175">
        <v>15</v>
      </c>
      <c r="CG175">
        <v>15</v>
      </c>
      <c r="CH175">
        <v>0</v>
      </c>
      <c r="CI175">
        <v>0</v>
      </c>
      <c r="CJ175">
        <v>0</v>
      </c>
      <c r="CK175">
        <v>0</v>
      </c>
      <c r="CL175">
        <v>5</v>
      </c>
      <c r="CM175">
        <v>0</v>
      </c>
      <c r="CN175">
        <v>10</v>
      </c>
      <c r="CO175">
        <v>5</v>
      </c>
      <c r="CP175">
        <v>1360</v>
      </c>
      <c r="CQ175">
        <v>35</v>
      </c>
      <c r="CR175">
        <v>35</v>
      </c>
      <c r="CS175">
        <v>15</v>
      </c>
      <c r="CT175">
        <v>60</v>
      </c>
      <c r="CU175">
        <v>30</v>
      </c>
      <c r="CV175">
        <v>30</v>
      </c>
      <c r="CW175">
        <v>0</v>
      </c>
      <c r="CX175">
        <v>10</v>
      </c>
      <c r="CY175">
        <v>5</v>
      </c>
      <c r="CZ175">
        <v>15</v>
      </c>
      <c r="DA175">
        <v>25</v>
      </c>
      <c r="DB175">
        <v>15</v>
      </c>
      <c r="DC175">
        <v>0</v>
      </c>
      <c r="DD175">
        <v>40</v>
      </c>
      <c r="DE175">
        <v>5</v>
      </c>
      <c r="DF175">
        <v>20</v>
      </c>
      <c r="DG175">
        <v>5</v>
      </c>
      <c r="DH175">
        <v>25</v>
      </c>
      <c r="DI175">
        <v>0</v>
      </c>
      <c r="DJ175">
        <v>0</v>
      </c>
      <c r="DK175">
        <v>0</v>
      </c>
      <c r="DL175">
        <v>5</v>
      </c>
      <c r="DM175">
        <v>30</v>
      </c>
      <c r="DN175">
        <v>5</v>
      </c>
      <c r="DO175">
        <v>10</v>
      </c>
      <c r="DP175">
        <v>0</v>
      </c>
      <c r="DQ175">
        <v>15</v>
      </c>
      <c r="DR175">
        <v>40</v>
      </c>
      <c r="DS175">
        <v>30</v>
      </c>
      <c r="DT175">
        <v>25</v>
      </c>
      <c r="DU175">
        <v>25</v>
      </c>
      <c r="DV175">
        <v>10</v>
      </c>
      <c r="DW175">
        <v>5</v>
      </c>
      <c r="DX175">
        <v>30</v>
      </c>
      <c r="DY175">
        <v>10</v>
      </c>
      <c r="DZ175">
        <v>5</v>
      </c>
      <c r="EA175">
        <v>5</v>
      </c>
      <c r="EB175">
        <v>0</v>
      </c>
      <c r="EC175">
        <v>0</v>
      </c>
      <c r="ED175">
        <v>15</v>
      </c>
      <c r="EE175">
        <v>0</v>
      </c>
      <c r="EF175">
        <v>10</v>
      </c>
      <c r="EG175">
        <v>0</v>
      </c>
      <c r="EH175">
        <v>135</v>
      </c>
      <c r="EI175">
        <v>10</v>
      </c>
      <c r="EJ175">
        <v>25</v>
      </c>
      <c r="EK175">
        <v>5</v>
      </c>
      <c r="EL175">
        <v>0</v>
      </c>
      <c r="EM175">
        <v>20</v>
      </c>
      <c r="EN175">
        <v>0</v>
      </c>
      <c r="EO175">
        <v>10</v>
      </c>
      <c r="EP175">
        <v>0</v>
      </c>
      <c r="EQ175">
        <v>295</v>
      </c>
      <c r="ER175">
        <v>20</v>
      </c>
      <c r="ES175">
        <v>55</v>
      </c>
      <c r="ET175">
        <v>5</v>
      </c>
      <c r="EU175">
        <v>20</v>
      </c>
      <c r="EV175">
        <v>0</v>
      </c>
      <c r="EW175">
        <v>10</v>
      </c>
      <c r="EX175">
        <v>35</v>
      </c>
      <c r="EY175">
        <v>10</v>
      </c>
      <c r="EZ175">
        <v>10</v>
      </c>
      <c r="FA175">
        <v>155</v>
      </c>
      <c r="FB175">
        <v>5</v>
      </c>
      <c r="FC175">
        <v>20</v>
      </c>
    </row>
    <row r="176" spans="1:159" x14ac:dyDescent="0.2">
      <c r="A176">
        <v>7610202</v>
      </c>
      <c r="B176">
        <v>2016</v>
      </c>
      <c r="C176" t="s">
        <v>213</v>
      </c>
      <c r="D176" t="s">
        <v>712</v>
      </c>
      <c r="E176" t="s">
        <v>704</v>
      </c>
      <c r="F176" t="s">
        <v>705</v>
      </c>
      <c r="G176" t="s">
        <v>701</v>
      </c>
      <c r="H176">
        <v>1005</v>
      </c>
      <c r="I176">
        <v>245</v>
      </c>
      <c r="J176">
        <v>290</v>
      </c>
      <c r="K176">
        <v>225</v>
      </c>
      <c r="L176">
        <v>115</v>
      </c>
      <c r="M176">
        <v>325</v>
      </c>
      <c r="N176">
        <v>620</v>
      </c>
      <c r="O176">
        <v>150</v>
      </c>
      <c r="P176">
        <v>230</v>
      </c>
      <c r="Q176">
        <v>305</v>
      </c>
      <c r="R176">
        <v>420</v>
      </c>
      <c r="S176">
        <v>735</v>
      </c>
      <c r="T176">
        <v>215</v>
      </c>
      <c r="U176">
        <v>265</v>
      </c>
      <c r="V176">
        <v>145</v>
      </c>
      <c r="W176">
        <v>610</v>
      </c>
      <c r="X176">
        <v>640</v>
      </c>
      <c r="Y176">
        <v>780</v>
      </c>
      <c r="Z176">
        <v>175</v>
      </c>
      <c r="AA176">
        <v>140</v>
      </c>
      <c r="AB176">
        <v>670</v>
      </c>
      <c r="AC176">
        <v>625</v>
      </c>
      <c r="AD176">
        <v>1100</v>
      </c>
      <c r="AE176">
        <v>665</v>
      </c>
      <c r="AF176">
        <v>440</v>
      </c>
      <c r="AG176">
        <v>290</v>
      </c>
      <c r="AH176">
        <v>835</v>
      </c>
      <c r="AI176">
        <v>175</v>
      </c>
      <c r="AJ176">
        <v>280</v>
      </c>
      <c r="AK176">
        <v>330</v>
      </c>
      <c r="AL176">
        <v>545</v>
      </c>
      <c r="AM176">
        <v>440</v>
      </c>
      <c r="AN176">
        <v>350</v>
      </c>
      <c r="AO176">
        <v>365</v>
      </c>
      <c r="AP176">
        <v>240</v>
      </c>
      <c r="AQ176">
        <v>275</v>
      </c>
      <c r="AR176">
        <v>215</v>
      </c>
      <c r="AS176">
        <v>320</v>
      </c>
      <c r="AT176">
        <v>260</v>
      </c>
      <c r="AU176">
        <v>945</v>
      </c>
      <c r="AV176">
        <v>410</v>
      </c>
      <c r="AW176">
        <v>130</v>
      </c>
      <c r="AX176">
        <v>280</v>
      </c>
      <c r="AY176">
        <v>120</v>
      </c>
      <c r="AZ176">
        <v>205</v>
      </c>
      <c r="BA176">
        <v>1950</v>
      </c>
      <c r="BB176">
        <v>260</v>
      </c>
      <c r="BC176">
        <v>320</v>
      </c>
      <c r="BD176">
        <v>290</v>
      </c>
      <c r="BE176">
        <v>250</v>
      </c>
      <c r="BF176">
        <v>70</v>
      </c>
      <c r="BG176">
        <v>1120</v>
      </c>
      <c r="BH176">
        <v>380</v>
      </c>
      <c r="BI176">
        <v>380</v>
      </c>
      <c r="BJ176">
        <v>180</v>
      </c>
      <c r="BK176">
        <v>135</v>
      </c>
      <c r="BL176">
        <v>275</v>
      </c>
      <c r="BM176">
        <v>245</v>
      </c>
      <c r="BN176">
        <v>775</v>
      </c>
      <c r="BO176">
        <v>320</v>
      </c>
      <c r="BP176">
        <v>160</v>
      </c>
      <c r="BQ176">
        <v>655</v>
      </c>
      <c r="BR176">
        <v>470</v>
      </c>
      <c r="BS176">
        <v>140</v>
      </c>
      <c r="BT176">
        <v>1495</v>
      </c>
      <c r="BU176">
        <v>580</v>
      </c>
      <c r="BV176">
        <v>1200</v>
      </c>
      <c r="BW176">
        <v>30</v>
      </c>
      <c r="BX176">
        <v>610</v>
      </c>
      <c r="BY176">
        <v>260</v>
      </c>
      <c r="BZ176">
        <v>40</v>
      </c>
      <c r="CA176">
        <v>855</v>
      </c>
      <c r="CB176">
        <v>510</v>
      </c>
      <c r="CC176">
        <v>980</v>
      </c>
      <c r="CD176">
        <v>1395</v>
      </c>
      <c r="CE176">
        <v>515</v>
      </c>
      <c r="CF176">
        <v>780</v>
      </c>
      <c r="CG176">
        <v>160</v>
      </c>
      <c r="CH176">
        <v>455</v>
      </c>
      <c r="CI176">
        <v>135</v>
      </c>
      <c r="CJ176">
        <v>20</v>
      </c>
      <c r="CK176">
        <v>75</v>
      </c>
      <c r="CL176">
        <v>75</v>
      </c>
      <c r="CM176">
        <v>40</v>
      </c>
      <c r="CN176">
        <v>95</v>
      </c>
      <c r="CO176">
        <v>100</v>
      </c>
      <c r="CP176">
        <v>725</v>
      </c>
      <c r="CQ176">
        <v>405</v>
      </c>
      <c r="CR176">
        <v>165</v>
      </c>
      <c r="CS176">
        <v>650</v>
      </c>
      <c r="CT176">
        <v>110</v>
      </c>
      <c r="CU176">
        <v>300</v>
      </c>
      <c r="CV176">
        <v>305</v>
      </c>
      <c r="CW176">
        <v>155</v>
      </c>
      <c r="CX176">
        <v>100</v>
      </c>
      <c r="CY176">
        <v>50</v>
      </c>
      <c r="CZ176">
        <v>70</v>
      </c>
      <c r="DA176">
        <v>150</v>
      </c>
      <c r="DB176">
        <v>55</v>
      </c>
      <c r="DC176">
        <v>55</v>
      </c>
      <c r="DD176">
        <v>165</v>
      </c>
      <c r="DE176">
        <v>100</v>
      </c>
      <c r="DF176">
        <v>140</v>
      </c>
      <c r="DG176">
        <v>105</v>
      </c>
      <c r="DH176">
        <v>120</v>
      </c>
      <c r="DI176">
        <v>0</v>
      </c>
      <c r="DJ176">
        <v>140</v>
      </c>
      <c r="DK176">
        <v>255</v>
      </c>
      <c r="DL176">
        <v>140</v>
      </c>
      <c r="DM176">
        <v>70</v>
      </c>
      <c r="DN176">
        <v>60</v>
      </c>
      <c r="DO176">
        <v>200</v>
      </c>
      <c r="DP176">
        <v>185</v>
      </c>
      <c r="DQ176">
        <v>380</v>
      </c>
      <c r="DR176">
        <v>155</v>
      </c>
      <c r="DS176">
        <v>135</v>
      </c>
      <c r="DT176">
        <v>195</v>
      </c>
      <c r="DU176">
        <v>25</v>
      </c>
      <c r="DV176">
        <v>100</v>
      </c>
      <c r="DW176">
        <v>50</v>
      </c>
      <c r="DX176">
        <v>75</v>
      </c>
      <c r="DY176">
        <v>90</v>
      </c>
      <c r="DZ176">
        <v>300</v>
      </c>
      <c r="EA176">
        <v>70</v>
      </c>
      <c r="EB176">
        <v>45</v>
      </c>
      <c r="EC176">
        <v>120</v>
      </c>
      <c r="ED176">
        <v>240</v>
      </c>
      <c r="EE176">
        <v>420</v>
      </c>
      <c r="EF176">
        <v>830</v>
      </c>
      <c r="EG176">
        <v>885</v>
      </c>
      <c r="EH176">
        <v>90</v>
      </c>
      <c r="EI176">
        <v>195</v>
      </c>
      <c r="EJ176">
        <v>1190</v>
      </c>
      <c r="EK176">
        <v>80</v>
      </c>
      <c r="EL176">
        <v>130</v>
      </c>
      <c r="EM176">
        <v>575</v>
      </c>
      <c r="EN176">
        <v>270</v>
      </c>
      <c r="EO176">
        <v>440</v>
      </c>
      <c r="EP176">
        <v>175</v>
      </c>
      <c r="EQ176">
        <v>1455</v>
      </c>
      <c r="ER176">
        <v>225</v>
      </c>
      <c r="ES176">
        <v>660</v>
      </c>
      <c r="ET176">
        <v>255</v>
      </c>
      <c r="EU176">
        <v>845</v>
      </c>
      <c r="EV176">
        <v>0</v>
      </c>
      <c r="EW176">
        <v>115</v>
      </c>
      <c r="EX176">
        <v>165</v>
      </c>
      <c r="EY176">
        <v>275</v>
      </c>
      <c r="EZ176">
        <v>165</v>
      </c>
      <c r="FA176">
        <v>1020</v>
      </c>
      <c r="FB176">
        <v>290</v>
      </c>
      <c r="FC176">
        <v>235</v>
      </c>
    </row>
    <row r="177" spans="1:159" x14ac:dyDescent="0.2">
      <c r="A177">
        <v>7610302</v>
      </c>
      <c r="B177">
        <v>2016</v>
      </c>
      <c r="C177" t="s">
        <v>213</v>
      </c>
      <c r="D177" t="s">
        <v>712</v>
      </c>
      <c r="E177" t="s">
        <v>704</v>
      </c>
      <c r="F177" t="s">
        <v>705</v>
      </c>
      <c r="G177" t="s">
        <v>701</v>
      </c>
      <c r="H177">
        <v>10</v>
      </c>
      <c r="I177">
        <v>0</v>
      </c>
      <c r="J177">
        <v>15</v>
      </c>
      <c r="K177">
        <v>5</v>
      </c>
      <c r="L177">
        <v>5</v>
      </c>
      <c r="M177">
        <v>0</v>
      </c>
      <c r="N177">
        <v>5</v>
      </c>
      <c r="O177">
        <v>0</v>
      </c>
      <c r="P177">
        <v>0</v>
      </c>
      <c r="Q177">
        <v>0</v>
      </c>
      <c r="R177">
        <v>5</v>
      </c>
      <c r="S177">
        <v>0</v>
      </c>
      <c r="T177">
        <v>5</v>
      </c>
      <c r="U177">
        <v>5</v>
      </c>
      <c r="V177">
        <v>45</v>
      </c>
      <c r="W177">
        <v>25</v>
      </c>
      <c r="X177">
        <v>10</v>
      </c>
      <c r="Y177">
        <v>0</v>
      </c>
      <c r="Z177">
        <v>5</v>
      </c>
      <c r="AA177">
        <v>10</v>
      </c>
      <c r="AB177">
        <v>15</v>
      </c>
      <c r="AC177">
        <v>5</v>
      </c>
      <c r="AD177">
        <v>5</v>
      </c>
      <c r="AE177">
        <v>0</v>
      </c>
      <c r="AF177">
        <v>0</v>
      </c>
      <c r="AG177">
        <v>5</v>
      </c>
      <c r="AH177">
        <v>5</v>
      </c>
      <c r="AI177">
        <v>5</v>
      </c>
      <c r="AJ177">
        <v>5</v>
      </c>
      <c r="AK177">
        <v>5</v>
      </c>
      <c r="AL177">
        <v>10</v>
      </c>
      <c r="AM177">
        <v>10</v>
      </c>
      <c r="AN177">
        <v>0</v>
      </c>
      <c r="AO177">
        <v>5</v>
      </c>
      <c r="AP177">
        <v>5</v>
      </c>
      <c r="AQ177">
        <v>5</v>
      </c>
      <c r="AR177">
        <v>5</v>
      </c>
      <c r="AS177">
        <v>10</v>
      </c>
      <c r="AT177">
        <v>5</v>
      </c>
      <c r="AU177">
        <v>15</v>
      </c>
      <c r="AV177">
        <v>10</v>
      </c>
      <c r="AW177">
        <v>0</v>
      </c>
      <c r="AX177">
        <v>15</v>
      </c>
      <c r="AY177">
        <v>10</v>
      </c>
      <c r="AZ177">
        <v>5</v>
      </c>
      <c r="BA177">
        <v>50</v>
      </c>
      <c r="BB177">
        <v>5</v>
      </c>
      <c r="BC177">
        <v>10</v>
      </c>
      <c r="BD177">
        <v>10</v>
      </c>
      <c r="BE177">
        <v>5</v>
      </c>
      <c r="BF177">
        <v>5</v>
      </c>
      <c r="BG177">
        <v>15</v>
      </c>
      <c r="BH177">
        <v>10</v>
      </c>
      <c r="BI177">
        <v>15</v>
      </c>
      <c r="BJ177">
        <v>0</v>
      </c>
      <c r="BK177">
        <v>0</v>
      </c>
      <c r="BL177">
        <v>5</v>
      </c>
      <c r="BM177">
        <v>5</v>
      </c>
      <c r="BN177">
        <v>10</v>
      </c>
      <c r="BO177">
        <v>5</v>
      </c>
      <c r="BP177">
        <v>0</v>
      </c>
      <c r="BQ177">
        <v>5</v>
      </c>
      <c r="BR177">
        <v>5</v>
      </c>
      <c r="BS177">
        <v>5</v>
      </c>
      <c r="BT177">
        <v>0</v>
      </c>
      <c r="BU177">
        <v>5</v>
      </c>
      <c r="BV177">
        <v>50</v>
      </c>
      <c r="BW177">
        <v>10</v>
      </c>
      <c r="BX177">
        <v>5</v>
      </c>
      <c r="BY177">
        <v>10</v>
      </c>
      <c r="BZ177">
        <v>0</v>
      </c>
      <c r="CA177">
        <v>30</v>
      </c>
      <c r="CB177">
        <v>10</v>
      </c>
      <c r="CC177">
        <v>10</v>
      </c>
      <c r="CD177">
        <v>65</v>
      </c>
      <c r="CE177">
        <v>5</v>
      </c>
      <c r="CF177">
        <v>15</v>
      </c>
      <c r="CG177">
        <v>0</v>
      </c>
      <c r="CH177">
        <v>5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5</v>
      </c>
      <c r="CP177">
        <v>25</v>
      </c>
      <c r="CQ177">
        <v>5</v>
      </c>
      <c r="CR177">
        <v>0</v>
      </c>
      <c r="CS177">
        <v>15</v>
      </c>
      <c r="CT177">
        <v>5</v>
      </c>
      <c r="CU177">
        <v>5</v>
      </c>
      <c r="CV177">
        <v>5</v>
      </c>
      <c r="CW177">
        <v>10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5</v>
      </c>
      <c r="DL177">
        <v>0</v>
      </c>
      <c r="DM177">
        <v>0</v>
      </c>
      <c r="DN177">
        <v>0</v>
      </c>
      <c r="DO177">
        <v>5</v>
      </c>
      <c r="DP177">
        <v>0</v>
      </c>
      <c r="DQ177">
        <v>0</v>
      </c>
      <c r="DR177">
        <v>5</v>
      </c>
      <c r="DS177">
        <v>5</v>
      </c>
      <c r="DT177">
        <v>5</v>
      </c>
      <c r="DU177">
        <v>0</v>
      </c>
      <c r="DV177">
        <v>0</v>
      </c>
      <c r="DW177">
        <v>0</v>
      </c>
      <c r="DX177">
        <v>0</v>
      </c>
      <c r="DY177">
        <v>5</v>
      </c>
      <c r="DZ177">
        <v>0</v>
      </c>
      <c r="EA177">
        <v>0</v>
      </c>
      <c r="EB177">
        <v>5</v>
      </c>
      <c r="EC177">
        <v>0</v>
      </c>
      <c r="ED177">
        <v>5</v>
      </c>
      <c r="EE177">
        <v>10</v>
      </c>
      <c r="EF177">
        <v>40</v>
      </c>
      <c r="EG177">
        <v>0</v>
      </c>
      <c r="EH177">
        <v>0</v>
      </c>
      <c r="EI177">
        <v>0</v>
      </c>
      <c r="EJ177">
        <v>0</v>
      </c>
      <c r="EK177">
        <v>5</v>
      </c>
      <c r="EL177">
        <v>0</v>
      </c>
      <c r="EM177">
        <v>5</v>
      </c>
      <c r="EN177">
        <v>0</v>
      </c>
      <c r="EO177">
        <v>5</v>
      </c>
      <c r="EP177">
        <v>5</v>
      </c>
      <c r="EQ177">
        <v>20</v>
      </c>
      <c r="ER177">
        <v>5</v>
      </c>
      <c r="ES177">
        <v>25</v>
      </c>
      <c r="ET177">
        <v>25</v>
      </c>
      <c r="EU177">
        <v>5</v>
      </c>
      <c r="EV177">
        <v>0</v>
      </c>
      <c r="EW177">
        <v>5</v>
      </c>
      <c r="EX177">
        <v>15</v>
      </c>
      <c r="EY177">
        <v>5</v>
      </c>
      <c r="EZ177">
        <v>0</v>
      </c>
      <c r="FA177">
        <v>20</v>
      </c>
      <c r="FB177">
        <v>20</v>
      </c>
      <c r="FC177">
        <v>5</v>
      </c>
    </row>
    <row r="178" spans="1:159" x14ac:dyDescent="0.2">
      <c r="A178">
        <v>7610402</v>
      </c>
      <c r="B178">
        <v>2016</v>
      </c>
      <c r="C178" t="s">
        <v>213</v>
      </c>
      <c r="D178" t="s">
        <v>712</v>
      </c>
      <c r="E178" t="s">
        <v>704</v>
      </c>
      <c r="F178" t="s">
        <v>705</v>
      </c>
      <c r="G178" t="s">
        <v>701</v>
      </c>
      <c r="H178">
        <v>0</v>
      </c>
      <c r="I178">
        <v>0</v>
      </c>
      <c r="J178">
        <v>20</v>
      </c>
      <c r="K178">
        <v>5</v>
      </c>
      <c r="L178">
        <v>5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5</v>
      </c>
      <c r="U178">
        <v>0</v>
      </c>
      <c r="V178">
        <v>10</v>
      </c>
      <c r="W178">
        <v>5</v>
      </c>
      <c r="X178">
        <v>0</v>
      </c>
      <c r="Y178">
        <v>0</v>
      </c>
      <c r="Z178">
        <v>0</v>
      </c>
      <c r="AA178">
        <v>5</v>
      </c>
      <c r="AB178">
        <v>5</v>
      </c>
      <c r="AC178">
        <v>0</v>
      </c>
      <c r="AD178">
        <v>10</v>
      </c>
      <c r="AE178">
        <v>0</v>
      </c>
      <c r="AF178">
        <v>0</v>
      </c>
      <c r="AG178">
        <v>5</v>
      </c>
      <c r="AH178">
        <v>0</v>
      </c>
      <c r="AI178">
        <v>0</v>
      </c>
      <c r="AJ178">
        <v>5</v>
      </c>
      <c r="AK178">
        <v>0</v>
      </c>
      <c r="AL178">
        <v>5</v>
      </c>
      <c r="AM178">
        <v>15</v>
      </c>
      <c r="AN178">
        <v>0</v>
      </c>
      <c r="AO178">
        <v>5</v>
      </c>
      <c r="AP178">
        <v>0</v>
      </c>
      <c r="AQ178">
        <v>0</v>
      </c>
      <c r="AR178">
        <v>5</v>
      </c>
      <c r="AS178">
        <v>5</v>
      </c>
      <c r="AT178">
        <v>0</v>
      </c>
      <c r="AU178">
        <v>10</v>
      </c>
      <c r="AV178">
        <v>5</v>
      </c>
      <c r="AW178">
        <v>0</v>
      </c>
      <c r="AX178">
        <v>0</v>
      </c>
      <c r="AY178">
        <v>5</v>
      </c>
      <c r="AZ178">
        <v>0</v>
      </c>
      <c r="BA178">
        <v>20</v>
      </c>
      <c r="BB178">
        <v>0</v>
      </c>
      <c r="BC178">
        <v>5</v>
      </c>
      <c r="BD178">
        <v>5</v>
      </c>
      <c r="BE178">
        <v>0</v>
      </c>
      <c r="BF178">
        <v>5</v>
      </c>
      <c r="BG178">
        <v>5</v>
      </c>
      <c r="BH178">
        <v>5</v>
      </c>
      <c r="BI178">
        <v>10</v>
      </c>
      <c r="BJ178">
        <v>0</v>
      </c>
      <c r="BK178">
        <v>0</v>
      </c>
      <c r="BL178">
        <v>0</v>
      </c>
      <c r="BM178">
        <v>0</v>
      </c>
      <c r="BN178">
        <v>5</v>
      </c>
      <c r="BO178">
        <v>0</v>
      </c>
      <c r="BP178">
        <v>0</v>
      </c>
      <c r="BQ178">
        <v>5</v>
      </c>
      <c r="BR178">
        <v>5</v>
      </c>
      <c r="BS178">
        <v>0</v>
      </c>
      <c r="BT178">
        <v>0</v>
      </c>
      <c r="BU178">
        <v>0</v>
      </c>
      <c r="BV178">
        <v>40</v>
      </c>
      <c r="BW178">
        <v>10</v>
      </c>
      <c r="BX178">
        <v>0</v>
      </c>
      <c r="BY178">
        <v>5</v>
      </c>
      <c r="BZ178">
        <v>0</v>
      </c>
      <c r="CA178">
        <v>5</v>
      </c>
      <c r="CB178">
        <v>0</v>
      </c>
      <c r="CC178">
        <v>5</v>
      </c>
      <c r="CD178">
        <v>20</v>
      </c>
      <c r="CE178">
        <v>0</v>
      </c>
      <c r="CF178">
        <v>5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5</v>
      </c>
      <c r="CQ178">
        <v>5</v>
      </c>
      <c r="CR178">
        <v>0</v>
      </c>
      <c r="CS178">
        <v>5</v>
      </c>
      <c r="CT178">
        <v>0</v>
      </c>
      <c r="CU178">
        <v>0</v>
      </c>
      <c r="CV178">
        <v>5</v>
      </c>
      <c r="CW178">
        <v>5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5</v>
      </c>
      <c r="DL178">
        <v>0</v>
      </c>
      <c r="DM178">
        <v>0</v>
      </c>
      <c r="DN178">
        <v>0</v>
      </c>
      <c r="DO178">
        <v>5</v>
      </c>
      <c r="DP178">
        <v>0</v>
      </c>
      <c r="DQ178">
        <v>0</v>
      </c>
      <c r="DR178">
        <v>5</v>
      </c>
      <c r="DS178">
        <v>0</v>
      </c>
      <c r="DT178">
        <v>5</v>
      </c>
      <c r="DU178">
        <v>0</v>
      </c>
      <c r="DV178">
        <v>0</v>
      </c>
      <c r="DW178">
        <v>0</v>
      </c>
      <c r="DX178">
        <v>5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15</v>
      </c>
      <c r="EF178">
        <v>15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10</v>
      </c>
      <c r="ER178">
        <v>0</v>
      </c>
      <c r="ES178">
        <v>10</v>
      </c>
      <c r="ET178">
        <v>10</v>
      </c>
      <c r="EU178">
        <v>5</v>
      </c>
      <c r="EV178">
        <v>0</v>
      </c>
      <c r="EW178">
        <v>0</v>
      </c>
      <c r="EX178">
        <v>5</v>
      </c>
      <c r="EY178">
        <v>0</v>
      </c>
      <c r="EZ178">
        <v>0</v>
      </c>
      <c r="FA178">
        <v>5</v>
      </c>
      <c r="FB178">
        <v>5</v>
      </c>
      <c r="FC178">
        <v>0</v>
      </c>
    </row>
    <row r="179" spans="1:159" x14ac:dyDescent="0.2">
      <c r="A179">
        <v>7610502</v>
      </c>
      <c r="B179">
        <v>2016</v>
      </c>
      <c r="C179" t="s">
        <v>213</v>
      </c>
      <c r="D179" t="s">
        <v>712</v>
      </c>
      <c r="E179" t="s">
        <v>704</v>
      </c>
      <c r="F179" t="s">
        <v>705</v>
      </c>
      <c r="G179" t="s">
        <v>701</v>
      </c>
      <c r="H179">
        <v>0</v>
      </c>
      <c r="I179">
        <v>10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5</v>
      </c>
      <c r="S179">
        <v>5</v>
      </c>
      <c r="T179">
        <v>0</v>
      </c>
      <c r="U179">
        <v>0</v>
      </c>
      <c r="V179">
        <v>0</v>
      </c>
      <c r="W179">
        <v>0</v>
      </c>
      <c r="X179">
        <v>5</v>
      </c>
      <c r="Y179">
        <v>0</v>
      </c>
      <c r="Z179">
        <v>0</v>
      </c>
      <c r="AA179">
        <v>0</v>
      </c>
      <c r="AB179">
        <v>5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5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5</v>
      </c>
      <c r="BB179">
        <v>0</v>
      </c>
      <c r="BC179">
        <v>0</v>
      </c>
      <c r="BD179">
        <v>5</v>
      </c>
      <c r="BE179">
        <v>0</v>
      </c>
      <c r="BF179">
        <v>5</v>
      </c>
      <c r="BG179">
        <v>10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5</v>
      </c>
      <c r="BO179">
        <v>0</v>
      </c>
      <c r="BP179">
        <v>0</v>
      </c>
      <c r="BQ179">
        <v>5</v>
      </c>
      <c r="BR179">
        <v>0</v>
      </c>
      <c r="BS179">
        <v>5</v>
      </c>
      <c r="BT179">
        <v>5</v>
      </c>
      <c r="BU179">
        <v>0</v>
      </c>
      <c r="BV179">
        <v>10</v>
      </c>
      <c r="BW179">
        <v>0</v>
      </c>
      <c r="BX179">
        <v>0</v>
      </c>
      <c r="BY179">
        <v>5</v>
      </c>
      <c r="BZ179">
        <v>0</v>
      </c>
      <c r="CA179">
        <v>5</v>
      </c>
      <c r="CB179">
        <v>5</v>
      </c>
      <c r="CC179">
        <v>0</v>
      </c>
      <c r="CD179">
        <v>15</v>
      </c>
      <c r="CE179">
        <v>0</v>
      </c>
      <c r="CF179">
        <v>5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5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5</v>
      </c>
      <c r="EF179">
        <v>5</v>
      </c>
      <c r="EG179">
        <v>0</v>
      </c>
      <c r="EH179">
        <v>0</v>
      </c>
      <c r="EI179">
        <v>0</v>
      </c>
      <c r="EJ179">
        <v>5</v>
      </c>
      <c r="EK179">
        <v>0</v>
      </c>
      <c r="EL179">
        <v>0</v>
      </c>
      <c r="EM179">
        <v>5</v>
      </c>
      <c r="EN179">
        <v>5</v>
      </c>
      <c r="EO179">
        <v>10</v>
      </c>
      <c r="EP179">
        <v>5</v>
      </c>
      <c r="EQ179">
        <v>10</v>
      </c>
      <c r="ER179">
        <v>0</v>
      </c>
      <c r="ES179">
        <v>15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5</v>
      </c>
      <c r="FB179">
        <v>0</v>
      </c>
      <c r="FC179">
        <v>0</v>
      </c>
    </row>
    <row r="180" spans="1:159" x14ac:dyDescent="0.2">
      <c r="A180">
        <v>7610602</v>
      </c>
      <c r="B180">
        <v>2016</v>
      </c>
      <c r="C180" t="s">
        <v>213</v>
      </c>
      <c r="D180" t="s">
        <v>712</v>
      </c>
      <c r="E180" t="s">
        <v>704</v>
      </c>
      <c r="F180" t="s">
        <v>705</v>
      </c>
      <c r="G180" t="s">
        <v>701</v>
      </c>
      <c r="H180">
        <v>325</v>
      </c>
      <c r="I180">
        <v>500</v>
      </c>
      <c r="J180">
        <v>220</v>
      </c>
      <c r="K180">
        <v>185</v>
      </c>
      <c r="L180">
        <v>130</v>
      </c>
      <c r="M180">
        <v>90</v>
      </c>
      <c r="N180">
        <v>45</v>
      </c>
      <c r="O180">
        <v>170</v>
      </c>
      <c r="P180">
        <v>110</v>
      </c>
      <c r="Q180">
        <v>125</v>
      </c>
      <c r="R180">
        <v>165</v>
      </c>
      <c r="S180">
        <v>750</v>
      </c>
      <c r="T180">
        <v>160</v>
      </c>
      <c r="U180">
        <v>160</v>
      </c>
      <c r="V180">
        <v>185</v>
      </c>
      <c r="W180">
        <v>110</v>
      </c>
      <c r="X180">
        <v>100</v>
      </c>
      <c r="Y180">
        <v>290</v>
      </c>
      <c r="Z180">
        <v>135</v>
      </c>
      <c r="AA180">
        <v>310</v>
      </c>
      <c r="AB180">
        <v>430</v>
      </c>
      <c r="AC180">
        <v>20</v>
      </c>
      <c r="AD180">
        <v>360</v>
      </c>
      <c r="AE180">
        <v>215</v>
      </c>
      <c r="AF180">
        <v>10</v>
      </c>
      <c r="AG180">
        <v>95</v>
      </c>
      <c r="AH180">
        <v>235</v>
      </c>
      <c r="AI180">
        <v>10</v>
      </c>
      <c r="AJ180">
        <v>105</v>
      </c>
      <c r="AK180">
        <v>95</v>
      </c>
      <c r="AL180">
        <v>125</v>
      </c>
      <c r="AM180">
        <v>70</v>
      </c>
      <c r="AN180">
        <v>185</v>
      </c>
      <c r="AO180">
        <v>110</v>
      </c>
      <c r="AP180">
        <v>85</v>
      </c>
      <c r="AQ180">
        <v>190</v>
      </c>
      <c r="AR180">
        <v>5</v>
      </c>
      <c r="AS180">
        <v>95</v>
      </c>
      <c r="AT180">
        <v>105</v>
      </c>
      <c r="AU180">
        <v>165</v>
      </c>
      <c r="AV180">
        <v>145</v>
      </c>
      <c r="AW180">
        <v>185</v>
      </c>
      <c r="AX180">
        <v>160</v>
      </c>
      <c r="AY180">
        <v>65</v>
      </c>
      <c r="AZ180">
        <v>35</v>
      </c>
      <c r="BA180">
        <v>635</v>
      </c>
      <c r="BB180">
        <v>95</v>
      </c>
      <c r="BC180">
        <v>210</v>
      </c>
      <c r="BD180">
        <v>165</v>
      </c>
      <c r="BE180">
        <v>80</v>
      </c>
      <c r="BF180">
        <v>430</v>
      </c>
      <c r="BG180">
        <v>260</v>
      </c>
      <c r="BH180">
        <v>60</v>
      </c>
      <c r="BI180">
        <v>105</v>
      </c>
      <c r="BJ180">
        <v>375</v>
      </c>
      <c r="BK180">
        <v>60</v>
      </c>
      <c r="BL180">
        <v>40</v>
      </c>
      <c r="BM180">
        <v>255</v>
      </c>
      <c r="BN180">
        <v>370</v>
      </c>
      <c r="BO180">
        <v>160</v>
      </c>
      <c r="BP180">
        <v>55</v>
      </c>
      <c r="BQ180">
        <v>40</v>
      </c>
      <c r="BR180">
        <v>40</v>
      </c>
      <c r="BS180">
        <v>55</v>
      </c>
      <c r="BT180">
        <v>55</v>
      </c>
      <c r="BU180">
        <v>740</v>
      </c>
      <c r="BV180">
        <v>285</v>
      </c>
      <c r="BW180">
        <v>60</v>
      </c>
      <c r="BX180">
        <v>135</v>
      </c>
      <c r="BY180">
        <v>145</v>
      </c>
      <c r="BZ180">
        <v>25</v>
      </c>
      <c r="CA180">
        <v>630</v>
      </c>
      <c r="CB180">
        <v>185</v>
      </c>
      <c r="CC180">
        <v>495</v>
      </c>
      <c r="CD180">
        <v>525</v>
      </c>
      <c r="CE180">
        <v>50</v>
      </c>
      <c r="CF180">
        <v>500</v>
      </c>
      <c r="CG180">
        <v>10</v>
      </c>
      <c r="CH180">
        <v>40</v>
      </c>
      <c r="CI180">
        <v>145</v>
      </c>
      <c r="CJ180">
        <v>50</v>
      </c>
      <c r="CK180">
        <v>120</v>
      </c>
      <c r="CL180">
        <v>60</v>
      </c>
      <c r="CM180">
        <v>30</v>
      </c>
      <c r="CN180">
        <v>0</v>
      </c>
      <c r="CO180">
        <v>30</v>
      </c>
      <c r="CP180">
        <v>720</v>
      </c>
      <c r="CQ180">
        <v>40</v>
      </c>
      <c r="CR180">
        <v>95</v>
      </c>
      <c r="CS180">
        <v>105</v>
      </c>
      <c r="CT180">
        <v>25</v>
      </c>
      <c r="CU180">
        <v>85</v>
      </c>
      <c r="CV180">
        <v>110</v>
      </c>
      <c r="CW180">
        <v>10</v>
      </c>
      <c r="CX180">
        <v>75</v>
      </c>
      <c r="CY180">
        <v>100</v>
      </c>
      <c r="CZ180">
        <v>5</v>
      </c>
      <c r="DA180">
        <v>20</v>
      </c>
      <c r="DB180">
        <v>25</v>
      </c>
      <c r="DC180">
        <v>150</v>
      </c>
      <c r="DD180">
        <v>25</v>
      </c>
      <c r="DE180">
        <v>70</v>
      </c>
      <c r="DF180">
        <v>40</v>
      </c>
      <c r="DG180">
        <v>25</v>
      </c>
      <c r="DH180">
        <v>50</v>
      </c>
      <c r="DI180">
        <v>5</v>
      </c>
      <c r="DJ180">
        <v>45</v>
      </c>
      <c r="DK180">
        <v>160</v>
      </c>
      <c r="DL180">
        <v>115</v>
      </c>
      <c r="DM180">
        <v>165</v>
      </c>
      <c r="DN180">
        <v>125</v>
      </c>
      <c r="DO180">
        <v>20</v>
      </c>
      <c r="DP180">
        <v>75</v>
      </c>
      <c r="DQ180">
        <v>20</v>
      </c>
      <c r="DR180">
        <v>120</v>
      </c>
      <c r="DS180">
        <v>25</v>
      </c>
      <c r="DT180">
        <v>90</v>
      </c>
      <c r="DU180">
        <v>130</v>
      </c>
      <c r="DV180">
        <v>20</v>
      </c>
      <c r="DW180">
        <v>25</v>
      </c>
      <c r="DX180">
        <v>30</v>
      </c>
      <c r="DY180">
        <v>55</v>
      </c>
      <c r="DZ180">
        <v>65</v>
      </c>
      <c r="EA180">
        <v>120</v>
      </c>
      <c r="EB180">
        <v>20</v>
      </c>
      <c r="EC180">
        <v>40</v>
      </c>
      <c r="ED180">
        <v>240</v>
      </c>
      <c r="EE180">
        <v>375</v>
      </c>
      <c r="EF180">
        <v>555</v>
      </c>
      <c r="EG180">
        <v>65</v>
      </c>
      <c r="EH180">
        <v>245</v>
      </c>
      <c r="EI180">
        <v>80</v>
      </c>
      <c r="EJ180">
        <v>680</v>
      </c>
      <c r="EK180">
        <v>165</v>
      </c>
      <c r="EL180">
        <v>110</v>
      </c>
      <c r="EM180">
        <v>100</v>
      </c>
      <c r="EN180">
        <v>210</v>
      </c>
      <c r="EO180">
        <v>135</v>
      </c>
      <c r="EP180">
        <v>85</v>
      </c>
      <c r="EQ180">
        <v>560</v>
      </c>
      <c r="ER180">
        <v>95</v>
      </c>
      <c r="ES180">
        <v>110</v>
      </c>
      <c r="ET180">
        <v>645</v>
      </c>
      <c r="EU180">
        <v>15</v>
      </c>
      <c r="EV180">
        <v>0</v>
      </c>
      <c r="EW180">
        <v>65</v>
      </c>
      <c r="EX180">
        <v>185</v>
      </c>
      <c r="EY180">
        <v>110</v>
      </c>
      <c r="EZ180">
        <v>70</v>
      </c>
      <c r="FA180">
        <v>430</v>
      </c>
      <c r="FB180">
        <v>180</v>
      </c>
      <c r="FC180">
        <v>160</v>
      </c>
    </row>
    <row r="181" spans="1:159" x14ac:dyDescent="0.2">
      <c r="A181">
        <v>7610702</v>
      </c>
      <c r="B181">
        <v>2016</v>
      </c>
      <c r="C181" t="s">
        <v>213</v>
      </c>
      <c r="D181" t="s">
        <v>712</v>
      </c>
      <c r="E181" t="s">
        <v>704</v>
      </c>
      <c r="F181" t="s">
        <v>705</v>
      </c>
      <c r="G181" t="s">
        <v>701</v>
      </c>
      <c r="H181">
        <v>30</v>
      </c>
      <c r="I181">
        <v>75</v>
      </c>
      <c r="J181">
        <v>25</v>
      </c>
      <c r="K181">
        <v>20</v>
      </c>
      <c r="L181">
        <v>20</v>
      </c>
      <c r="M181">
        <v>60</v>
      </c>
      <c r="N181">
        <v>35</v>
      </c>
      <c r="O181">
        <v>10</v>
      </c>
      <c r="P181">
        <v>25</v>
      </c>
      <c r="Q181">
        <v>10</v>
      </c>
      <c r="R181">
        <v>15</v>
      </c>
      <c r="S181">
        <v>75</v>
      </c>
      <c r="T181">
        <v>15</v>
      </c>
      <c r="U181">
        <v>20</v>
      </c>
      <c r="V181">
        <v>30</v>
      </c>
      <c r="W181">
        <v>10</v>
      </c>
      <c r="X181">
        <v>35</v>
      </c>
      <c r="Y181">
        <v>55</v>
      </c>
      <c r="Z181">
        <v>15</v>
      </c>
      <c r="AA181">
        <v>50</v>
      </c>
      <c r="AB181">
        <v>35</v>
      </c>
      <c r="AC181">
        <v>35</v>
      </c>
      <c r="AD181">
        <v>65</v>
      </c>
      <c r="AE181">
        <v>45</v>
      </c>
      <c r="AF181">
        <v>20</v>
      </c>
      <c r="AG181">
        <v>20</v>
      </c>
      <c r="AH181">
        <v>60</v>
      </c>
      <c r="AI181">
        <v>15</v>
      </c>
      <c r="AJ181">
        <v>10</v>
      </c>
      <c r="AK181">
        <v>10</v>
      </c>
      <c r="AL181">
        <v>25</v>
      </c>
      <c r="AM181">
        <v>10</v>
      </c>
      <c r="AN181">
        <v>5</v>
      </c>
      <c r="AO181">
        <v>10</v>
      </c>
      <c r="AP181">
        <v>10</v>
      </c>
      <c r="AQ181">
        <v>5</v>
      </c>
      <c r="AR181">
        <v>5</v>
      </c>
      <c r="AS181">
        <v>0</v>
      </c>
      <c r="AT181">
        <v>10</v>
      </c>
      <c r="AU181">
        <v>20</v>
      </c>
      <c r="AV181">
        <v>30</v>
      </c>
      <c r="AW181">
        <v>5</v>
      </c>
      <c r="AX181">
        <v>35</v>
      </c>
      <c r="AY181">
        <v>5</v>
      </c>
      <c r="AZ181">
        <v>10</v>
      </c>
      <c r="BA181">
        <v>60</v>
      </c>
      <c r="BB181">
        <v>5</v>
      </c>
      <c r="BC181">
        <v>10</v>
      </c>
      <c r="BD181">
        <v>10</v>
      </c>
      <c r="BE181">
        <v>10</v>
      </c>
      <c r="BF181">
        <v>45</v>
      </c>
      <c r="BG181">
        <v>140</v>
      </c>
      <c r="BH181">
        <v>10</v>
      </c>
      <c r="BI181">
        <v>55</v>
      </c>
      <c r="BJ181">
        <v>20</v>
      </c>
      <c r="BK181">
        <v>30</v>
      </c>
      <c r="BL181">
        <v>20</v>
      </c>
      <c r="BM181">
        <v>25</v>
      </c>
      <c r="BN181">
        <v>65</v>
      </c>
      <c r="BO181">
        <v>40</v>
      </c>
      <c r="BP181">
        <v>20</v>
      </c>
      <c r="BQ181">
        <v>55</v>
      </c>
      <c r="BR181">
        <v>35</v>
      </c>
      <c r="BS181">
        <v>20</v>
      </c>
      <c r="BT181">
        <v>80</v>
      </c>
      <c r="BU181">
        <v>60</v>
      </c>
      <c r="BV181">
        <v>80</v>
      </c>
      <c r="BW181">
        <v>25</v>
      </c>
      <c r="BX181">
        <v>65</v>
      </c>
      <c r="BY181">
        <v>65</v>
      </c>
      <c r="BZ181">
        <v>0</v>
      </c>
      <c r="CA181">
        <v>60</v>
      </c>
      <c r="CB181">
        <v>55</v>
      </c>
      <c r="CC181">
        <v>160</v>
      </c>
      <c r="CD181">
        <v>125</v>
      </c>
      <c r="CE181">
        <v>25</v>
      </c>
      <c r="CF181">
        <v>65</v>
      </c>
      <c r="CG181">
        <v>10</v>
      </c>
      <c r="CH181">
        <v>25</v>
      </c>
      <c r="CI181">
        <v>5</v>
      </c>
      <c r="CJ181">
        <v>5</v>
      </c>
      <c r="CK181">
        <v>20</v>
      </c>
      <c r="CL181">
        <v>15</v>
      </c>
      <c r="CM181">
        <v>15</v>
      </c>
      <c r="CN181">
        <v>15</v>
      </c>
      <c r="CO181">
        <v>15</v>
      </c>
      <c r="CP181">
        <v>135</v>
      </c>
      <c r="CQ181">
        <v>30</v>
      </c>
      <c r="CR181">
        <v>20</v>
      </c>
      <c r="CS181">
        <v>50</v>
      </c>
      <c r="CT181">
        <v>10</v>
      </c>
      <c r="CU181">
        <v>20</v>
      </c>
      <c r="CV181">
        <v>10</v>
      </c>
      <c r="CW181">
        <v>10</v>
      </c>
      <c r="CX181">
        <v>30</v>
      </c>
      <c r="CY181">
        <v>15</v>
      </c>
      <c r="CZ181">
        <v>15</v>
      </c>
      <c r="DA181">
        <v>15</v>
      </c>
      <c r="DB181">
        <v>30</v>
      </c>
      <c r="DC181">
        <v>30</v>
      </c>
      <c r="DD181">
        <v>20</v>
      </c>
      <c r="DE181">
        <v>20</v>
      </c>
      <c r="DF181">
        <v>25</v>
      </c>
      <c r="DG181">
        <v>35</v>
      </c>
      <c r="DH181">
        <v>15</v>
      </c>
      <c r="DI181">
        <v>0</v>
      </c>
      <c r="DJ181">
        <v>10</v>
      </c>
      <c r="DK181">
        <v>40</v>
      </c>
      <c r="DL181">
        <v>25</v>
      </c>
      <c r="DM181">
        <v>25</v>
      </c>
      <c r="DN181">
        <v>20</v>
      </c>
      <c r="DO181">
        <v>55</v>
      </c>
      <c r="DP181">
        <v>50</v>
      </c>
      <c r="DQ181">
        <v>15</v>
      </c>
      <c r="DR181">
        <v>25</v>
      </c>
      <c r="DS181">
        <v>35</v>
      </c>
      <c r="DT181">
        <v>25</v>
      </c>
      <c r="DU181">
        <v>30</v>
      </c>
      <c r="DV181">
        <v>35</v>
      </c>
      <c r="DW181">
        <v>5</v>
      </c>
      <c r="DX181">
        <v>10</v>
      </c>
      <c r="DY181">
        <v>25</v>
      </c>
      <c r="DZ181">
        <v>15</v>
      </c>
      <c r="EA181">
        <v>45</v>
      </c>
      <c r="EB181">
        <v>35</v>
      </c>
      <c r="EC181">
        <v>40</v>
      </c>
      <c r="ED181">
        <v>20</v>
      </c>
      <c r="EE181">
        <v>395</v>
      </c>
      <c r="EF181">
        <v>100</v>
      </c>
      <c r="EG181">
        <v>10</v>
      </c>
      <c r="EH181">
        <v>10</v>
      </c>
      <c r="EI181">
        <v>0</v>
      </c>
      <c r="EJ181">
        <v>80</v>
      </c>
      <c r="EK181">
        <v>35</v>
      </c>
      <c r="EL181">
        <v>35</v>
      </c>
      <c r="EM181">
        <v>90</v>
      </c>
      <c r="EN181">
        <v>40</v>
      </c>
      <c r="EO181">
        <v>35</v>
      </c>
      <c r="EP181">
        <v>35</v>
      </c>
      <c r="EQ181">
        <v>165</v>
      </c>
      <c r="ER181">
        <v>20</v>
      </c>
      <c r="ES181">
        <v>55</v>
      </c>
      <c r="ET181">
        <v>45</v>
      </c>
      <c r="EU181">
        <v>40</v>
      </c>
      <c r="EV181">
        <v>0</v>
      </c>
      <c r="EW181">
        <v>15</v>
      </c>
      <c r="EX181">
        <v>85</v>
      </c>
      <c r="EY181">
        <v>40</v>
      </c>
      <c r="EZ181">
        <v>70</v>
      </c>
      <c r="FA181">
        <v>110</v>
      </c>
      <c r="FB181">
        <v>35</v>
      </c>
      <c r="FC181">
        <v>30</v>
      </c>
    </row>
    <row r="182" spans="1:159" x14ac:dyDescent="0.2">
      <c r="A182">
        <v>7610802</v>
      </c>
      <c r="B182">
        <v>2016</v>
      </c>
      <c r="C182" t="s">
        <v>213</v>
      </c>
      <c r="D182" t="s">
        <v>712</v>
      </c>
      <c r="E182" t="s">
        <v>704</v>
      </c>
      <c r="F182" t="s">
        <v>705</v>
      </c>
      <c r="G182" t="s">
        <v>701</v>
      </c>
      <c r="H182">
        <v>155</v>
      </c>
      <c r="I182">
        <v>115</v>
      </c>
      <c r="J182">
        <v>160</v>
      </c>
      <c r="K182">
        <v>95</v>
      </c>
      <c r="L182">
        <v>95</v>
      </c>
      <c r="M182">
        <v>35</v>
      </c>
      <c r="N182">
        <v>70</v>
      </c>
      <c r="O182">
        <v>10</v>
      </c>
      <c r="P182">
        <v>90</v>
      </c>
      <c r="Q182">
        <v>80</v>
      </c>
      <c r="R182">
        <v>50</v>
      </c>
      <c r="S182">
        <v>105</v>
      </c>
      <c r="T182">
        <v>40</v>
      </c>
      <c r="U182">
        <v>75</v>
      </c>
      <c r="V182">
        <v>150</v>
      </c>
      <c r="W182">
        <v>45</v>
      </c>
      <c r="X182">
        <v>200</v>
      </c>
      <c r="Y182">
        <v>5</v>
      </c>
      <c r="Z182">
        <v>25</v>
      </c>
      <c r="AA182">
        <v>55</v>
      </c>
      <c r="AB182">
        <v>90</v>
      </c>
      <c r="AC182">
        <v>75</v>
      </c>
      <c r="AD182">
        <v>70</v>
      </c>
      <c r="AE182">
        <v>120</v>
      </c>
      <c r="AF182">
        <v>20</v>
      </c>
      <c r="AG182">
        <v>50</v>
      </c>
      <c r="AH182">
        <v>130</v>
      </c>
      <c r="AI182">
        <v>50</v>
      </c>
      <c r="AJ182">
        <v>70</v>
      </c>
      <c r="AK182">
        <v>100</v>
      </c>
      <c r="AL182">
        <v>105</v>
      </c>
      <c r="AM182">
        <v>100</v>
      </c>
      <c r="AN182">
        <v>50</v>
      </c>
      <c r="AO182">
        <v>95</v>
      </c>
      <c r="AP182">
        <v>70</v>
      </c>
      <c r="AQ182">
        <v>70</v>
      </c>
      <c r="AR182">
        <v>75</v>
      </c>
      <c r="AS182">
        <v>280</v>
      </c>
      <c r="AT182">
        <v>35</v>
      </c>
      <c r="AU182">
        <v>95</v>
      </c>
      <c r="AV182">
        <v>95</v>
      </c>
      <c r="AW182">
        <v>35</v>
      </c>
      <c r="AX182">
        <v>115</v>
      </c>
      <c r="AY182">
        <v>25</v>
      </c>
      <c r="AZ182">
        <v>110</v>
      </c>
      <c r="BA182">
        <v>290</v>
      </c>
      <c r="BB182">
        <v>30</v>
      </c>
      <c r="BC182">
        <v>95</v>
      </c>
      <c r="BD182">
        <v>100</v>
      </c>
      <c r="BE182">
        <v>75</v>
      </c>
      <c r="BF182">
        <v>100</v>
      </c>
      <c r="BG182">
        <v>195</v>
      </c>
      <c r="BH182">
        <v>115</v>
      </c>
      <c r="BI182">
        <v>50</v>
      </c>
      <c r="BJ182">
        <v>20</v>
      </c>
      <c r="BK182">
        <v>45</v>
      </c>
      <c r="BL182">
        <v>75</v>
      </c>
      <c r="BM182">
        <v>65</v>
      </c>
      <c r="BN182">
        <v>130</v>
      </c>
      <c r="BO182">
        <v>160</v>
      </c>
      <c r="BP182">
        <v>45</v>
      </c>
      <c r="BQ182">
        <v>110</v>
      </c>
      <c r="BR182">
        <v>55</v>
      </c>
      <c r="BS182">
        <v>30</v>
      </c>
      <c r="BT182">
        <v>130</v>
      </c>
      <c r="BU182">
        <v>60</v>
      </c>
      <c r="BV182">
        <v>90</v>
      </c>
      <c r="BW182">
        <v>60</v>
      </c>
      <c r="BX182">
        <v>280</v>
      </c>
      <c r="BY182">
        <v>190</v>
      </c>
      <c r="BZ182">
        <v>5</v>
      </c>
      <c r="CA182">
        <v>95</v>
      </c>
      <c r="CB182">
        <v>125</v>
      </c>
      <c r="CC182">
        <v>310</v>
      </c>
      <c r="CD182">
        <v>260</v>
      </c>
      <c r="CE182">
        <v>55</v>
      </c>
      <c r="CF182">
        <v>150</v>
      </c>
      <c r="CG182">
        <v>80</v>
      </c>
      <c r="CH182">
        <v>40</v>
      </c>
      <c r="CI182">
        <v>30</v>
      </c>
      <c r="CJ182">
        <v>0</v>
      </c>
      <c r="CK182">
        <v>10</v>
      </c>
      <c r="CL182">
        <v>10</v>
      </c>
      <c r="CM182">
        <v>10</v>
      </c>
      <c r="CN182">
        <v>20</v>
      </c>
      <c r="CO182">
        <v>5</v>
      </c>
      <c r="CP182">
        <v>185</v>
      </c>
      <c r="CQ182">
        <v>15</v>
      </c>
      <c r="CR182">
        <v>50</v>
      </c>
      <c r="CS182">
        <v>75</v>
      </c>
      <c r="CT182">
        <v>15</v>
      </c>
      <c r="CU182">
        <v>60</v>
      </c>
      <c r="CV182">
        <v>35</v>
      </c>
      <c r="CW182">
        <v>70</v>
      </c>
      <c r="CX182">
        <v>25</v>
      </c>
      <c r="CY182">
        <v>50</v>
      </c>
      <c r="CZ182">
        <v>20</v>
      </c>
      <c r="DA182">
        <v>75</v>
      </c>
      <c r="DB182">
        <v>30</v>
      </c>
      <c r="DC182">
        <v>40</v>
      </c>
      <c r="DD182">
        <v>70</v>
      </c>
      <c r="DE182">
        <v>35</v>
      </c>
      <c r="DF182">
        <v>15</v>
      </c>
      <c r="DG182">
        <v>50</v>
      </c>
      <c r="DH182">
        <v>55</v>
      </c>
      <c r="DI182">
        <v>5</v>
      </c>
      <c r="DJ182">
        <v>20</v>
      </c>
      <c r="DK182">
        <v>60</v>
      </c>
      <c r="DL182">
        <v>25</v>
      </c>
      <c r="DM182">
        <v>5</v>
      </c>
      <c r="DN182">
        <v>30</v>
      </c>
      <c r="DO182">
        <v>45</v>
      </c>
      <c r="DP182">
        <v>35</v>
      </c>
      <c r="DQ182">
        <v>15</v>
      </c>
      <c r="DR182">
        <v>35</v>
      </c>
      <c r="DS182">
        <v>5</v>
      </c>
      <c r="DT182">
        <v>10</v>
      </c>
      <c r="DU182">
        <v>10</v>
      </c>
      <c r="DV182">
        <v>20</v>
      </c>
      <c r="DW182">
        <v>35</v>
      </c>
      <c r="DX182">
        <v>15</v>
      </c>
      <c r="DY182">
        <v>40</v>
      </c>
      <c r="DZ182">
        <v>30</v>
      </c>
      <c r="EA182">
        <v>5</v>
      </c>
      <c r="EB182">
        <v>15</v>
      </c>
      <c r="EC182">
        <v>35</v>
      </c>
      <c r="ED182">
        <v>45</v>
      </c>
      <c r="EE182">
        <v>100</v>
      </c>
      <c r="EF182">
        <v>145</v>
      </c>
      <c r="EG182">
        <v>25</v>
      </c>
      <c r="EH182">
        <v>25</v>
      </c>
      <c r="EI182">
        <v>30</v>
      </c>
      <c r="EJ182">
        <v>115</v>
      </c>
      <c r="EK182">
        <v>25</v>
      </c>
      <c r="EL182">
        <v>55</v>
      </c>
      <c r="EM182">
        <v>295</v>
      </c>
      <c r="EN182">
        <v>40</v>
      </c>
      <c r="EO182">
        <v>175</v>
      </c>
      <c r="EP182">
        <v>30</v>
      </c>
      <c r="EQ182">
        <v>180</v>
      </c>
      <c r="ER182">
        <v>30</v>
      </c>
      <c r="ES182">
        <v>40</v>
      </c>
      <c r="ET182">
        <v>15</v>
      </c>
      <c r="EU182">
        <v>130</v>
      </c>
      <c r="EV182">
        <v>0</v>
      </c>
      <c r="EW182">
        <v>45</v>
      </c>
      <c r="EX182">
        <v>90</v>
      </c>
      <c r="EY182">
        <v>75</v>
      </c>
      <c r="EZ182">
        <v>60</v>
      </c>
      <c r="FA182">
        <v>215</v>
      </c>
      <c r="FB182">
        <v>65</v>
      </c>
      <c r="FC182">
        <v>80</v>
      </c>
    </row>
    <row r="183" spans="1:159" x14ac:dyDescent="0.2">
      <c r="A183">
        <v>7610902</v>
      </c>
      <c r="B183">
        <v>2016</v>
      </c>
      <c r="C183" t="s">
        <v>213</v>
      </c>
      <c r="D183" t="s">
        <v>712</v>
      </c>
      <c r="E183" t="s">
        <v>704</v>
      </c>
      <c r="F183" t="s">
        <v>705</v>
      </c>
      <c r="G183" t="s">
        <v>701</v>
      </c>
      <c r="H183">
        <v>5</v>
      </c>
      <c r="I183">
        <v>0</v>
      </c>
      <c r="J183">
        <v>5</v>
      </c>
      <c r="K183">
        <v>5</v>
      </c>
      <c r="L183">
        <v>0</v>
      </c>
      <c r="M183">
        <v>0</v>
      </c>
      <c r="N183">
        <v>0</v>
      </c>
      <c r="O183">
        <v>5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5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5</v>
      </c>
      <c r="AW183">
        <v>0</v>
      </c>
      <c r="AX183">
        <v>5</v>
      </c>
      <c r="AY183">
        <v>0</v>
      </c>
      <c r="AZ183">
        <v>0</v>
      </c>
      <c r="BA183">
        <v>10</v>
      </c>
      <c r="BB183">
        <v>5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10</v>
      </c>
      <c r="BZ183">
        <v>0</v>
      </c>
      <c r="CA183">
        <v>0</v>
      </c>
      <c r="CB183">
        <v>5</v>
      </c>
      <c r="CC183">
        <v>0</v>
      </c>
      <c r="CD183">
        <v>5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5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5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5</v>
      </c>
      <c r="EM183">
        <v>5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5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5</v>
      </c>
      <c r="FB183">
        <v>0</v>
      </c>
      <c r="FC183">
        <v>0</v>
      </c>
    </row>
    <row r="184" spans="1:159" x14ac:dyDescent="0.2">
      <c r="A184">
        <v>7611002</v>
      </c>
      <c r="B184">
        <v>2016</v>
      </c>
      <c r="C184" t="s">
        <v>213</v>
      </c>
      <c r="D184" t="s">
        <v>712</v>
      </c>
      <c r="E184" t="s">
        <v>704</v>
      </c>
      <c r="F184" t="s">
        <v>705</v>
      </c>
      <c r="G184" t="s">
        <v>701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</row>
    <row r="185" spans="1:159" x14ac:dyDescent="0.2">
      <c r="A185">
        <v>7611102</v>
      </c>
      <c r="B185">
        <v>2016</v>
      </c>
      <c r="C185" t="s">
        <v>213</v>
      </c>
      <c r="D185" t="s">
        <v>712</v>
      </c>
      <c r="E185" t="s">
        <v>704</v>
      </c>
      <c r="F185" t="s">
        <v>705</v>
      </c>
      <c r="G185" t="s">
        <v>701</v>
      </c>
      <c r="H185">
        <v>10</v>
      </c>
      <c r="I185">
        <v>0</v>
      </c>
      <c r="J185">
        <v>5</v>
      </c>
      <c r="K185">
        <v>50</v>
      </c>
      <c r="L185">
        <v>0</v>
      </c>
      <c r="M185">
        <v>0</v>
      </c>
      <c r="N185">
        <v>0</v>
      </c>
      <c r="O185">
        <v>5</v>
      </c>
      <c r="P185">
        <v>0</v>
      </c>
      <c r="Q185">
        <v>0</v>
      </c>
      <c r="R185">
        <v>5</v>
      </c>
      <c r="S185">
        <v>0</v>
      </c>
      <c r="T185">
        <v>5</v>
      </c>
      <c r="U185">
        <v>15</v>
      </c>
      <c r="V185">
        <v>55</v>
      </c>
      <c r="W185">
        <v>5</v>
      </c>
      <c r="X185">
        <v>10</v>
      </c>
      <c r="Y185">
        <v>0</v>
      </c>
      <c r="Z185">
        <v>10</v>
      </c>
      <c r="AA185">
        <v>10</v>
      </c>
      <c r="AB185">
        <v>5</v>
      </c>
      <c r="AC185">
        <v>5</v>
      </c>
      <c r="AD185">
        <v>0</v>
      </c>
      <c r="AE185">
        <v>5</v>
      </c>
      <c r="AF185">
        <v>0</v>
      </c>
      <c r="AG185">
        <v>0</v>
      </c>
      <c r="AH185">
        <v>20</v>
      </c>
      <c r="AI185">
        <v>15</v>
      </c>
      <c r="AJ185">
        <v>15</v>
      </c>
      <c r="AK185">
        <v>10</v>
      </c>
      <c r="AL185">
        <v>5</v>
      </c>
      <c r="AM185">
        <v>0</v>
      </c>
      <c r="AN185">
        <v>5</v>
      </c>
      <c r="AO185">
        <v>10</v>
      </c>
      <c r="AP185">
        <v>5</v>
      </c>
      <c r="AQ185">
        <v>5</v>
      </c>
      <c r="AR185">
        <v>5</v>
      </c>
      <c r="AS185">
        <v>5</v>
      </c>
      <c r="AT185">
        <v>5</v>
      </c>
      <c r="AU185">
        <v>5</v>
      </c>
      <c r="AV185">
        <v>5</v>
      </c>
      <c r="AW185">
        <v>0</v>
      </c>
      <c r="AX185">
        <v>5</v>
      </c>
      <c r="AY185">
        <v>10</v>
      </c>
      <c r="AZ185">
        <v>5</v>
      </c>
      <c r="BA185">
        <v>10</v>
      </c>
      <c r="BB185">
        <v>5</v>
      </c>
      <c r="BC185">
        <v>0</v>
      </c>
      <c r="BD185">
        <v>5</v>
      </c>
      <c r="BE185">
        <v>10</v>
      </c>
      <c r="BF185">
        <v>10</v>
      </c>
      <c r="BG185">
        <v>35</v>
      </c>
      <c r="BH185">
        <v>0</v>
      </c>
      <c r="BI185">
        <v>30</v>
      </c>
      <c r="BJ185">
        <v>0</v>
      </c>
      <c r="BK185">
        <v>5</v>
      </c>
      <c r="BL185">
        <v>5</v>
      </c>
      <c r="BM185">
        <v>5</v>
      </c>
      <c r="BN185">
        <v>5</v>
      </c>
      <c r="BO185">
        <v>5</v>
      </c>
      <c r="BP185">
        <v>0</v>
      </c>
      <c r="BQ185">
        <v>5</v>
      </c>
      <c r="BR185">
        <v>0</v>
      </c>
      <c r="BS185">
        <v>0</v>
      </c>
      <c r="BT185">
        <v>30</v>
      </c>
      <c r="BU185">
        <v>5</v>
      </c>
      <c r="BV185">
        <v>70</v>
      </c>
      <c r="BW185">
        <v>5</v>
      </c>
      <c r="BX185">
        <v>5</v>
      </c>
      <c r="BY185">
        <v>10</v>
      </c>
      <c r="BZ185">
        <v>0</v>
      </c>
      <c r="CA185">
        <v>15</v>
      </c>
      <c r="CB185">
        <v>55</v>
      </c>
      <c r="CC185">
        <v>15</v>
      </c>
      <c r="CD185">
        <v>30</v>
      </c>
      <c r="CE185">
        <v>5</v>
      </c>
      <c r="CF185">
        <v>15</v>
      </c>
      <c r="CG185">
        <v>10</v>
      </c>
      <c r="CH185">
        <v>5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5</v>
      </c>
      <c r="CO185">
        <v>0</v>
      </c>
      <c r="CP185">
        <v>5</v>
      </c>
      <c r="CQ185">
        <v>0</v>
      </c>
      <c r="CR185">
        <v>5</v>
      </c>
      <c r="CS185">
        <v>5</v>
      </c>
      <c r="CT185">
        <v>0</v>
      </c>
      <c r="CU185">
        <v>5</v>
      </c>
      <c r="CV185">
        <v>5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10</v>
      </c>
      <c r="DF185">
        <v>10</v>
      </c>
      <c r="DG185">
        <v>5</v>
      </c>
      <c r="DH185">
        <v>0</v>
      </c>
      <c r="DI185">
        <v>0</v>
      </c>
      <c r="DJ185">
        <v>5</v>
      </c>
      <c r="DK185">
        <v>15</v>
      </c>
      <c r="DL185">
        <v>15</v>
      </c>
      <c r="DM185">
        <v>0</v>
      </c>
      <c r="DN185">
        <v>0</v>
      </c>
      <c r="DO185">
        <v>0</v>
      </c>
      <c r="DP185">
        <v>0</v>
      </c>
      <c r="DQ185">
        <v>5</v>
      </c>
      <c r="DR185">
        <v>0</v>
      </c>
      <c r="DS185">
        <v>5</v>
      </c>
      <c r="DT185">
        <v>5</v>
      </c>
      <c r="DU185">
        <v>0</v>
      </c>
      <c r="DV185">
        <v>5</v>
      </c>
      <c r="DW185">
        <v>0</v>
      </c>
      <c r="DX185">
        <v>0</v>
      </c>
      <c r="DY185">
        <v>5</v>
      </c>
      <c r="DZ185">
        <v>5</v>
      </c>
      <c r="EA185">
        <v>0</v>
      </c>
      <c r="EB185">
        <v>0</v>
      </c>
      <c r="EC185">
        <v>0</v>
      </c>
      <c r="ED185">
        <v>0</v>
      </c>
      <c r="EE185">
        <v>515</v>
      </c>
      <c r="EF185">
        <v>5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5</v>
      </c>
      <c r="EM185">
        <v>40</v>
      </c>
      <c r="EN185">
        <v>0</v>
      </c>
      <c r="EO185">
        <v>5</v>
      </c>
      <c r="EP185">
        <v>0</v>
      </c>
      <c r="EQ185">
        <v>15</v>
      </c>
      <c r="ER185">
        <v>5</v>
      </c>
      <c r="ES185">
        <v>20</v>
      </c>
      <c r="ET185">
        <v>0</v>
      </c>
      <c r="EU185">
        <v>5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85</v>
      </c>
      <c r="FB185">
        <v>5</v>
      </c>
      <c r="FC185">
        <v>10</v>
      </c>
    </row>
    <row r="186" spans="1:159" x14ac:dyDescent="0.2">
      <c r="A186" t="s">
        <v>719</v>
      </c>
      <c r="H186">
        <v>2100</v>
      </c>
      <c r="I186">
        <v>1340</v>
      </c>
      <c r="J186">
        <v>1015</v>
      </c>
      <c r="K186">
        <v>940</v>
      </c>
      <c r="L186">
        <v>720</v>
      </c>
      <c r="M186">
        <v>700</v>
      </c>
      <c r="N186">
        <v>1025</v>
      </c>
      <c r="O186">
        <v>485</v>
      </c>
      <c r="P186">
        <v>660</v>
      </c>
      <c r="Q186">
        <v>695</v>
      </c>
      <c r="R186">
        <v>865</v>
      </c>
      <c r="S186">
        <v>2270</v>
      </c>
      <c r="T186">
        <v>530</v>
      </c>
      <c r="U186">
        <v>885</v>
      </c>
      <c r="V186">
        <v>1325</v>
      </c>
      <c r="W186">
        <v>1055</v>
      </c>
      <c r="X186">
        <v>1770</v>
      </c>
      <c r="Y186">
        <v>1540</v>
      </c>
      <c r="Z186">
        <v>550</v>
      </c>
      <c r="AA186">
        <v>1245</v>
      </c>
      <c r="AB186">
        <v>2445</v>
      </c>
      <c r="AC186">
        <v>970</v>
      </c>
      <c r="AD186">
        <v>1760</v>
      </c>
      <c r="AE186">
        <v>1100</v>
      </c>
      <c r="AF186">
        <v>525</v>
      </c>
      <c r="AG186">
        <v>550</v>
      </c>
      <c r="AH186">
        <v>1970</v>
      </c>
      <c r="AI186">
        <v>515</v>
      </c>
      <c r="AJ186">
        <v>660</v>
      </c>
      <c r="AK186">
        <v>705</v>
      </c>
      <c r="AL186">
        <v>1185</v>
      </c>
      <c r="AM186">
        <v>785</v>
      </c>
      <c r="AN186">
        <v>745</v>
      </c>
      <c r="AO186">
        <v>825</v>
      </c>
      <c r="AP186">
        <v>830</v>
      </c>
      <c r="AQ186">
        <v>730</v>
      </c>
      <c r="AR186">
        <v>600</v>
      </c>
      <c r="AS186">
        <v>1020</v>
      </c>
      <c r="AT186">
        <v>605</v>
      </c>
      <c r="AU186">
        <v>1820</v>
      </c>
      <c r="AV186">
        <v>1245</v>
      </c>
      <c r="AW186">
        <v>660</v>
      </c>
      <c r="AX186">
        <v>1115</v>
      </c>
      <c r="AY186">
        <v>340</v>
      </c>
      <c r="AZ186">
        <v>725</v>
      </c>
      <c r="BA186">
        <v>4660</v>
      </c>
      <c r="BB186">
        <v>500</v>
      </c>
      <c r="BC186">
        <v>800</v>
      </c>
      <c r="BD186">
        <v>1175</v>
      </c>
      <c r="BE186">
        <v>850</v>
      </c>
      <c r="BF186">
        <v>1170</v>
      </c>
      <c r="BG186">
        <v>2950</v>
      </c>
      <c r="BH186">
        <v>775</v>
      </c>
      <c r="BI186">
        <v>1080</v>
      </c>
      <c r="BJ186">
        <v>1065</v>
      </c>
      <c r="BK186">
        <v>455</v>
      </c>
      <c r="BL186">
        <v>650</v>
      </c>
      <c r="BM186">
        <v>880</v>
      </c>
      <c r="BN186">
        <v>2445</v>
      </c>
      <c r="BO186">
        <v>1130</v>
      </c>
      <c r="BP186">
        <v>605</v>
      </c>
      <c r="BQ186">
        <v>1585</v>
      </c>
      <c r="BR186">
        <v>1090</v>
      </c>
      <c r="BS186">
        <v>420</v>
      </c>
      <c r="BT186">
        <v>2545</v>
      </c>
      <c r="BU186">
        <v>1950</v>
      </c>
      <c r="BV186">
        <v>2635</v>
      </c>
      <c r="BW186">
        <v>840</v>
      </c>
      <c r="BX186">
        <v>1690</v>
      </c>
      <c r="BY186">
        <v>835</v>
      </c>
      <c r="BZ186">
        <v>80</v>
      </c>
      <c r="CA186">
        <v>2440</v>
      </c>
      <c r="CB186">
        <v>1210</v>
      </c>
      <c r="CC186">
        <v>2830</v>
      </c>
      <c r="CD186">
        <v>3195</v>
      </c>
      <c r="CE186">
        <v>1455</v>
      </c>
      <c r="CF186">
        <v>2140</v>
      </c>
      <c r="CG186">
        <v>375</v>
      </c>
      <c r="CH186">
        <v>1180</v>
      </c>
      <c r="CI186">
        <v>465</v>
      </c>
      <c r="CJ186">
        <v>180</v>
      </c>
      <c r="CK186">
        <v>355</v>
      </c>
      <c r="CL186">
        <v>295</v>
      </c>
      <c r="CM186">
        <v>215</v>
      </c>
      <c r="CN186">
        <v>280</v>
      </c>
      <c r="CO186">
        <v>290</v>
      </c>
      <c r="CP186">
        <v>3625</v>
      </c>
      <c r="CQ186">
        <v>540</v>
      </c>
      <c r="CR186">
        <v>390</v>
      </c>
      <c r="CS186">
        <v>1385</v>
      </c>
      <c r="CT186">
        <v>295</v>
      </c>
      <c r="CU186">
        <v>615</v>
      </c>
      <c r="CV186">
        <v>670</v>
      </c>
      <c r="CW186">
        <v>460</v>
      </c>
      <c r="CX186">
        <v>420</v>
      </c>
      <c r="CY186">
        <v>315</v>
      </c>
      <c r="CZ186">
        <v>350</v>
      </c>
      <c r="DA186">
        <v>495</v>
      </c>
      <c r="DB186">
        <v>255</v>
      </c>
      <c r="DC186">
        <v>555</v>
      </c>
      <c r="DD186">
        <v>570</v>
      </c>
      <c r="DE186">
        <v>430</v>
      </c>
      <c r="DF186">
        <v>335</v>
      </c>
      <c r="DG186">
        <v>465</v>
      </c>
      <c r="DH186">
        <v>480</v>
      </c>
      <c r="DI186">
        <v>15</v>
      </c>
      <c r="DJ186">
        <v>365</v>
      </c>
      <c r="DK186">
        <v>765</v>
      </c>
      <c r="DL186">
        <v>550</v>
      </c>
      <c r="DM186">
        <v>595</v>
      </c>
      <c r="DN186">
        <v>500</v>
      </c>
      <c r="DO186">
        <v>655</v>
      </c>
      <c r="DP186">
        <v>645</v>
      </c>
      <c r="DQ186">
        <v>690</v>
      </c>
      <c r="DR186">
        <v>560</v>
      </c>
      <c r="DS186">
        <v>405</v>
      </c>
      <c r="DT186">
        <v>530</v>
      </c>
      <c r="DU186">
        <v>440</v>
      </c>
      <c r="DV186">
        <v>305</v>
      </c>
      <c r="DW186">
        <v>270</v>
      </c>
      <c r="DX186">
        <v>340</v>
      </c>
      <c r="DY186">
        <v>390</v>
      </c>
      <c r="DZ186">
        <v>640</v>
      </c>
      <c r="EA186">
        <v>405</v>
      </c>
      <c r="EB186">
        <v>250</v>
      </c>
      <c r="EC186">
        <v>355</v>
      </c>
      <c r="ED186">
        <v>725</v>
      </c>
      <c r="EE186">
        <v>3510</v>
      </c>
      <c r="EF186">
        <v>2625</v>
      </c>
      <c r="EG186">
        <v>1295</v>
      </c>
      <c r="EH186">
        <v>615</v>
      </c>
      <c r="EI186">
        <v>400</v>
      </c>
      <c r="EJ186">
        <v>3875</v>
      </c>
      <c r="EK186">
        <v>460</v>
      </c>
      <c r="EL186">
        <v>680</v>
      </c>
      <c r="EM186">
        <v>1885</v>
      </c>
      <c r="EN186">
        <v>900</v>
      </c>
      <c r="EO186">
        <v>1310</v>
      </c>
      <c r="EP186">
        <v>525</v>
      </c>
      <c r="EQ186">
        <v>3940</v>
      </c>
      <c r="ER186">
        <v>590</v>
      </c>
      <c r="ES186">
        <v>1450</v>
      </c>
      <c r="ET186">
        <v>1810</v>
      </c>
      <c r="EU186">
        <v>2035</v>
      </c>
      <c r="EV186">
        <v>0</v>
      </c>
      <c r="EW186">
        <v>590</v>
      </c>
      <c r="EX186">
        <v>1640</v>
      </c>
      <c r="EY186">
        <v>785</v>
      </c>
      <c r="EZ186">
        <v>705</v>
      </c>
      <c r="FA186">
        <v>2515</v>
      </c>
      <c r="FB186">
        <v>730</v>
      </c>
      <c r="FC186">
        <v>605</v>
      </c>
    </row>
    <row r="187" spans="1:159" x14ac:dyDescent="0.2">
      <c r="A187">
        <v>7610103</v>
      </c>
      <c r="B187">
        <v>2016</v>
      </c>
      <c r="C187" t="s">
        <v>213</v>
      </c>
      <c r="D187" t="s">
        <v>712</v>
      </c>
      <c r="E187" t="s">
        <v>704</v>
      </c>
      <c r="F187" t="s">
        <v>705</v>
      </c>
      <c r="G187" t="s">
        <v>701</v>
      </c>
      <c r="H187">
        <v>10</v>
      </c>
      <c r="I187">
        <v>80</v>
      </c>
      <c r="J187">
        <v>15</v>
      </c>
      <c r="K187">
        <v>10</v>
      </c>
      <c r="L187">
        <v>25</v>
      </c>
      <c r="M187">
        <v>5</v>
      </c>
      <c r="N187">
        <v>0</v>
      </c>
      <c r="O187">
        <v>10</v>
      </c>
      <c r="P187">
        <v>30</v>
      </c>
      <c r="Q187">
        <v>5</v>
      </c>
      <c r="R187">
        <v>15</v>
      </c>
      <c r="S187">
        <v>10</v>
      </c>
      <c r="T187">
        <v>0</v>
      </c>
      <c r="U187">
        <v>70</v>
      </c>
      <c r="V187">
        <v>40</v>
      </c>
      <c r="W187">
        <v>10</v>
      </c>
      <c r="X187">
        <v>45</v>
      </c>
      <c r="Y187">
        <v>20</v>
      </c>
      <c r="Z187">
        <v>15</v>
      </c>
      <c r="AA187">
        <v>205</v>
      </c>
      <c r="AB187">
        <v>60</v>
      </c>
      <c r="AC187">
        <v>10</v>
      </c>
      <c r="AD187">
        <v>5</v>
      </c>
      <c r="AE187">
        <v>5</v>
      </c>
      <c r="AF187">
        <v>0</v>
      </c>
      <c r="AG187">
        <v>10</v>
      </c>
      <c r="AH187">
        <v>0</v>
      </c>
      <c r="AI187">
        <v>0</v>
      </c>
      <c r="AJ187">
        <v>20</v>
      </c>
      <c r="AK187">
        <v>5</v>
      </c>
      <c r="AL187">
        <v>20</v>
      </c>
      <c r="AM187">
        <v>0</v>
      </c>
      <c r="AN187">
        <v>5</v>
      </c>
      <c r="AO187">
        <v>5</v>
      </c>
      <c r="AP187">
        <v>80</v>
      </c>
      <c r="AQ187">
        <v>25</v>
      </c>
      <c r="AR187">
        <v>10</v>
      </c>
      <c r="AS187">
        <v>10</v>
      </c>
      <c r="AT187">
        <v>5</v>
      </c>
      <c r="AU187">
        <v>5</v>
      </c>
      <c r="AV187">
        <v>20</v>
      </c>
      <c r="AW187">
        <v>20</v>
      </c>
      <c r="AX187">
        <v>20</v>
      </c>
      <c r="AY187">
        <v>15</v>
      </c>
      <c r="AZ187">
        <v>5</v>
      </c>
      <c r="BA187">
        <v>330</v>
      </c>
      <c r="BB187">
        <v>5</v>
      </c>
      <c r="BC187">
        <v>5</v>
      </c>
      <c r="BD187">
        <v>10</v>
      </c>
      <c r="BE187">
        <v>5</v>
      </c>
      <c r="BF187">
        <v>35</v>
      </c>
      <c r="BG187">
        <v>0</v>
      </c>
      <c r="BH187">
        <v>10</v>
      </c>
      <c r="BI187">
        <v>45</v>
      </c>
      <c r="BJ187">
        <v>5</v>
      </c>
      <c r="BK187">
        <v>15</v>
      </c>
      <c r="BL187">
        <v>20</v>
      </c>
      <c r="BM187">
        <v>0</v>
      </c>
      <c r="BN187">
        <v>50</v>
      </c>
      <c r="BO187">
        <v>85</v>
      </c>
      <c r="BP187">
        <v>30</v>
      </c>
      <c r="BQ187">
        <v>5</v>
      </c>
      <c r="BR187">
        <v>0</v>
      </c>
      <c r="BS187">
        <v>5</v>
      </c>
      <c r="BT187">
        <v>40</v>
      </c>
      <c r="BU187">
        <v>0</v>
      </c>
      <c r="BV187">
        <v>15</v>
      </c>
      <c r="BW187">
        <v>85</v>
      </c>
      <c r="BX187">
        <v>125</v>
      </c>
      <c r="BY187">
        <v>35</v>
      </c>
      <c r="BZ187">
        <v>0</v>
      </c>
      <c r="CA187">
        <v>195</v>
      </c>
      <c r="CB187">
        <v>15</v>
      </c>
      <c r="CC187">
        <v>35</v>
      </c>
      <c r="CD187">
        <v>205</v>
      </c>
      <c r="CE187">
        <v>0</v>
      </c>
      <c r="CF187">
        <v>10</v>
      </c>
      <c r="CG187">
        <v>35</v>
      </c>
      <c r="CH187">
        <v>5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5</v>
      </c>
      <c r="CO187">
        <v>0</v>
      </c>
      <c r="CP187">
        <v>525</v>
      </c>
      <c r="CQ187">
        <v>45</v>
      </c>
      <c r="CR187">
        <v>20</v>
      </c>
      <c r="CS187">
        <v>10</v>
      </c>
      <c r="CT187">
        <v>45</v>
      </c>
      <c r="CU187">
        <v>5</v>
      </c>
      <c r="CV187">
        <v>5</v>
      </c>
      <c r="CW187">
        <v>0</v>
      </c>
      <c r="CX187">
        <v>20</v>
      </c>
      <c r="CY187">
        <v>20</v>
      </c>
      <c r="CZ187">
        <v>20</v>
      </c>
      <c r="DA187">
        <v>10</v>
      </c>
      <c r="DB187">
        <v>10</v>
      </c>
      <c r="DC187">
        <v>0</v>
      </c>
      <c r="DD187">
        <v>10</v>
      </c>
      <c r="DE187">
        <v>10</v>
      </c>
      <c r="DF187">
        <v>15</v>
      </c>
      <c r="DG187">
        <v>5</v>
      </c>
      <c r="DH187">
        <v>15</v>
      </c>
      <c r="DI187">
        <v>0</v>
      </c>
      <c r="DJ187">
        <v>5</v>
      </c>
      <c r="DK187">
        <v>5</v>
      </c>
      <c r="DL187">
        <v>5</v>
      </c>
      <c r="DM187">
        <v>30</v>
      </c>
      <c r="DN187">
        <v>0</v>
      </c>
      <c r="DO187">
        <v>5</v>
      </c>
      <c r="DP187">
        <v>0</v>
      </c>
      <c r="DQ187">
        <v>50</v>
      </c>
      <c r="DR187">
        <v>0</v>
      </c>
      <c r="DS187">
        <v>115</v>
      </c>
      <c r="DT187">
        <v>45</v>
      </c>
      <c r="DU187">
        <v>35</v>
      </c>
      <c r="DV187">
        <v>80</v>
      </c>
      <c r="DW187">
        <v>5</v>
      </c>
      <c r="DX187">
        <v>30</v>
      </c>
      <c r="DY187">
        <v>80</v>
      </c>
      <c r="DZ187">
        <v>15</v>
      </c>
      <c r="EA187">
        <v>5</v>
      </c>
      <c r="EB187">
        <v>0</v>
      </c>
      <c r="EC187">
        <v>5</v>
      </c>
      <c r="ED187">
        <v>15</v>
      </c>
      <c r="EE187">
        <v>0</v>
      </c>
      <c r="EF187">
        <v>5</v>
      </c>
      <c r="EG187">
        <v>0</v>
      </c>
      <c r="EH187">
        <v>30</v>
      </c>
      <c r="EI187">
        <v>0</v>
      </c>
      <c r="EJ187">
        <v>45</v>
      </c>
      <c r="EK187">
        <v>5</v>
      </c>
      <c r="EL187">
        <v>0</v>
      </c>
      <c r="EM187">
        <v>25</v>
      </c>
      <c r="EN187">
        <v>5</v>
      </c>
      <c r="EO187">
        <v>10</v>
      </c>
      <c r="EP187">
        <v>0</v>
      </c>
      <c r="EQ187">
        <v>140</v>
      </c>
      <c r="ER187">
        <v>10</v>
      </c>
      <c r="ES187">
        <v>65</v>
      </c>
      <c r="ET187">
        <v>5</v>
      </c>
      <c r="EU187">
        <v>0</v>
      </c>
      <c r="EV187">
        <v>0</v>
      </c>
      <c r="EW187">
        <v>10</v>
      </c>
      <c r="EX187">
        <v>145</v>
      </c>
      <c r="EY187">
        <v>0</v>
      </c>
      <c r="EZ187">
        <v>10</v>
      </c>
      <c r="FA187">
        <v>95</v>
      </c>
      <c r="FB187">
        <v>0</v>
      </c>
      <c r="FC187">
        <v>10</v>
      </c>
    </row>
    <row r="188" spans="1:159" x14ac:dyDescent="0.2">
      <c r="A188">
        <v>7610203</v>
      </c>
      <c r="B188">
        <v>2016</v>
      </c>
      <c r="C188" t="s">
        <v>213</v>
      </c>
      <c r="D188" t="s">
        <v>712</v>
      </c>
      <c r="E188" t="s">
        <v>704</v>
      </c>
      <c r="F188" t="s">
        <v>705</v>
      </c>
      <c r="G188" t="s">
        <v>701</v>
      </c>
      <c r="H188">
        <v>85</v>
      </c>
      <c r="I188">
        <v>65</v>
      </c>
      <c r="J188">
        <v>80</v>
      </c>
      <c r="K188">
        <v>50</v>
      </c>
      <c r="L188">
        <v>15</v>
      </c>
      <c r="M188">
        <v>110</v>
      </c>
      <c r="N188">
        <v>75</v>
      </c>
      <c r="O188">
        <v>30</v>
      </c>
      <c r="P188">
        <v>100</v>
      </c>
      <c r="Q188">
        <v>85</v>
      </c>
      <c r="R188">
        <v>95</v>
      </c>
      <c r="S188">
        <v>225</v>
      </c>
      <c r="T188">
        <v>35</v>
      </c>
      <c r="U188">
        <v>180</v>
      </c>
      <c r="V188">
        <v>20</v>
      </c>
      <c r="W188">
        <v>155</v>
      </c>
      <c r="X188">
        <v>300</v>
      </c>
      <c r="Y188">
        <v>70</v>
      </c>
      <c r="Z188">
        <v>120</v>
      </c>
      <c r="AA188">
        <v>75</v>
      </c>
      <c r="AB188">
        <v>90</v>
      </c>
      <c r="AC188">
        <v>255</v>
      </c>
      <c r="AD188">
        <v>135</v>
      </c>
      <c r="AE188">
        <v>120</v>
      </c>
      <c r="AF188">
        <v>55</v>
      </c>
      <c r="AG188">
        <v>50</v>
      </c>
      <c r="AH188">
        <v>35</v>
      </c>
      <c r="AI188">
        <v>0</v>
      </c>
      <c r="AJ188">
        <v>165</v>
      </c>
      <c r="AK188">
        <v>70</v>
      </c>
      <c r="AL188">
        <v>90</v>
      </c>
      <c r="AM188">
        <v>80</v>
      </c>
      <c r="AN188">
        <v>70</v>
      </c>
      <c r="AO188">
        <v>75</v>
      </c>
      <c r="AP188">
        <v>215</v>
      </c>
      <c r="AQ188">
        <v>35</v>
      </c>
      <c r="AR188">
        <v>75</v>
      </c>
      <c r="AS188">
        <v>55</v>
      </c>
      <c r="AT188">
        <v>60</v>
      </c>
      <c r="AU188">
        <v>60</v>
      </c>
      <c r="AV188">
        <v>125</v>
      </c>
      <c r="AW188">
        <v>105</v>
      </c>
      <c r="AX188">
        <v>100</v>
      </c>
      <c r="AY188">
        <v>15</v>
      </c>
      <c r="AZ188">
        <v>45</v>
      </c>
      <c r="BA188">
        <v>345</v>
      </c>
      <c r="BB188">
        <v>45</v>
      </c>
      <c r="BC188">
        <v>60</v>
      </c>
      <c r="BD188">
        <v>95</v>
      </c>
      <c r="BE188">
        <v>175</v>
      </c>
      <c r="BF188">
        <v>5</v>
      </c>
      <c r="BG188">
        <v>315</v>
      </c>
      <c r="BH188">
        <v>120</v>
      </c>
      <c r="BI188">
        <v>55</v>
      </c>
      <c r="BJ188">
        <v>355</v>
      </c>
      <c r="BK188">
        <v>95</v>
      </c>
      <c r="BL188">
        <v>120</v>
      </c>
      <c r="BM188">
        <v>120</v>
      </c>
      <c r="BN188">
        <v>355</v>
      </c>
      <c r="BO188">
        <v>60</v>
      </c>
      <c r="BP188">
        <v>95</v>
      </c>
      <c r="BQ188">
        <v>235</v>
      </c>
      <c r="BR188">
        <v>80</v>
      </c>
      <c r="BS188">
        <v>35</v>
      </c>
      <c r="BT188">
        <v>395</v>
      </c>
      <c r="BU188">
        <v>190</v>
      </c>
      <c r="BV188">
        <v>310</v>
      </c>
      <c r="BW188">
        <v>15</v>
      </c>
      <c r="BX188">
        <v>230</v>
      </c>
      <c r="BY188">
        <v>315</v>
      </c>
      <c r="BZ188">
        <v>15</v>
      </c>
      <c r="CA188">
        <v>885</v>
      </c>
      <c r="CB188">
        <v>135</v>
      </c>
      <c r="CC188">
        <v>465</v>
      </c>
      <c r="CD188">
        <v>285</v>
      </c>
      <c r="CE188">
        <v>420</v>
      </c>
      <c r="CF188">
        <v>325</v>
      </c>
      <c r="CG188">
        <v>115</v>
      </c>
      <c r="CH188">
        <v>270</v>
      </c>
      <c r="CI188">
        <v>55</v>
      </c>
      <c r="CJ188">
        <v>25</v>
      </c>
      <c r="CK188">
        <v>20</v>
      </c>
      <c r="CL188">
        <v>15</v>
      </c>
      <c r="CM188">
        <v>5</v>
      </c>
      <c r="CN188">
        <v>40</v>
      </c>
      <c r="CO188">
        <v>30</v>
      </c>
      <c r="CP188">
        <v>220</v>
      </c>
      <c r="CQ188">
        <v>115</v>
      </c>
      <c r="CR188">
        <v>50</v>
      </c>
      <c r="CS188">
        <v>195</v>
      </c>
      <c r="CT188">
        <v>45</v>
      </c>
      <c r="CU188">
        <v>35</v>
      </c>
      <c r="CV188">
        <v>30</v>
      </c>
      <c r="CW188">
        <v>230</v>
      </c>
      <c r="CX188">
        <v>125</v>
      </c>
      <c r="CY188">
        <v>55</v>
      </c>
      <c r="CZ188">
        <v>95</v>
      </c>
      <c r="DA188">
        <v>95</v>
      </c>
      <c r="DB188">
        <v>90</v>
      </c>
      <c r="DC188">
        <v>105</v>
      </c>
      <c r="DD188">
        <v>140</v>
      </c>
      <c r="DE188">
        <v>205</v>
      </c>
      <c r="DF188">
        <v>155</v>
      </c>
      <c r="DG188">
        <v>90</v>
      </c>
      <c r="DH188">
        <v>80</v>
      </c>
      <c r="DI188">
        <v>5</v>
      </c>
      <c r="DJ188">
        <v>365</v>
      </c>
      <c r="DK188">
        <v>305</v>
      </c>
      <c r="DL188">
        <v>25</v>
      </c>
      <c r="DM188">
        <v>125</v>
      </c>
      <c r="DN188">
        <v>45</v>
      </c>
      <c r="DO188">
        <v>75</v>
      </c>
      <c r="DP188">
        <v>175</v>
      </c>
      <c r="DQ188">
        <v>260</v>
      </c>
      <c r="DR188">
        <v>15</v>
      </c>
      <c r="DS188">
        <v>285</v>
      </c>
      <c r="DT188">
        <v>230</v>
      </c>
      <c r="DU188">
        <v>40</v>
      </c>
      <c r="DV188">
        <v>95</v>
      </c>
      <c r="DW188">
        <v>55</v>
      </c>
      <c r="DX188">
        <v>120</v>
      </c>
      <c r="DY188">
        <v>135</v>
      </c>
      <c r="DZ188">
        <v>380</v>
      </c>
      <c r="EA188">
        <v>90</v>
      </c>
      <c r="EB188">
        <v>85</v>
      </c>
      <c r="EC188">
        <v>115</v>
      </c>
      <c r="ED188">
        <v>85</v>
      </c>
      <c r="EE188">
        <v>250</v>
      </c>
      <c r="EF188">
        <v>520</v>
      </c>
      <c r="EG188">
        <v>105</v>
      </c>
      <c r="EH188">
        <v>50</v>
      </c>
      <c r="EI188">
        <v>45</v>
      </c>
      <c r="EJ188">
        <v>820</v>
      </c>
      <c r="EK188">
        <v>85</v>
      </c>
      <c r="EL188">
        <v>50</v>
      </c>
      <c r="EM188">
        <v>435</v>
      </c>
      <c r="EN188">
        <v>75</v>
      </c>
      <c r="EO188">
        <v>350</v>
      </c>
      <c r="EP188">
        <v>60</v>
      </c>
      <c r="EQ188">
        <v>835</v>
      </c>
      <c r="ER188">
        <v>55</v>
      </c>
      <c r="ES188">
        <v>385</v>
      </c>
      <c r="ET188">
        <v>70</v>
      </c>
      <c r="EU188">
        <v>375</v>
      </c>
      <c r="EV188">
        <v>0</v>
      </c>
      <c r="EW188">
        <v>75</v>
      </c>
      <c r="EX188">
        <v>45</v>
      </c>
      <c r="EY188">
        <v>55</v>
      </c>
      <c r="EZ188">
        <v>95</v>
      </c>
      <c r="FA188">
        <v>425</v>
      </c>
      <c r="FB188">
        <v>115</v>
      </c>
      <c r="FC188">
        <v>60</v>
      </c>
    </row>
    <row r="189" spans="1:159" x14ac:dyDescent="0.2">
      <c r="A189">
        <v>7610303</v>
      </c>
      <c r="B189">
        <v>2016</v>
      </c>
      <c r="C189" t="s">
        <v>213</v>
      </c>
      <c r="D189" t="s">
        <v>712</v>
      </c>
      <c r="E189" t="s">
        <v>704</v>
      </c>
      <c r="F189" t="s">
        <v>705</v>
      </c>
      <c r="G189" t="s">
        <v>701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5</v>
      </c>
      <c r="Q189">
        <v>0</v>
      </c>
      <c r="R189">
        <v>5</v>
      </c>
      <c r="S189">
        <v>5</v>
      </c>
      <c r="T189">
        <v>0</v>
      </c>
      <c r="U189">
        <v>5</v>
      </c>
      <c r="V189">
        <v>5</v>
      </c>
      <c r="W189">
        <v>5</v>
      </c>
      <c r="X189">
        <v>5</v>
      </c>
      <c r="Y189">
        <v>0</v>
      </c>
      <c r="Z189">
        <v>5</v>
      </c>
      <c r="AA189">
        <v>5</v>
      </c>
      <c r="AB189">
        <v>5</v>
      </c>
      <c r="AC189">
        <v>5</v>
      </c>
      <c r="AD189">
        <v>0</v>
      </c>
      <c r="AE189">
        <v>5</v>
      </c>
      <c r="AF189">
        <v>0</v>
      </c>
      <c r="AG189">
        <v>0</v>
      </c>
      <c r="AH189">
        <v>0</v>
      </c>
      <c r="AI189">
        <v>0</v>
      </c>
      <c r="AJ189">
        <v>5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5</v>
      </c>
      <c r="AX189">
        <v>5</v>
      </c>
      <c r="AY189">
        <v>0</v>
      </c>
      <c r="AZ189">
        <v>0</v>
      </c>
      <c r="BA189">
        <v>15</v>
      </c>
      <c r="BB189">
        <v>0</v>
      </c>
      <c r="BC189">
        <v>5</v>
      </c>
      <c r="BD189">
        <v>5</v>
      </c>
      <c r="BE189">
        <v>0</v>
      </c>
      <c r="BF189">
        <v>0</v>
      </c>
      <c r="BG189">
        <v>5</v>
      </c>
      <c r="BH189">
        <v>0</v>
      </c>
      <c r="BI189">
        <v>5</v>
      </c>
      <c r="BJ189">
        <v>0</v>
      </c>
      <c r="BK189">
        <v>0</v>
      </c>
      <c r="BL189">
        <v>5</v>
      </c>
      <c r="BM189">
        <v>0</v>
      </c>
      <c r="BN189">
        <v>10</v>
      </c>
      <c r="BO189">
        <v>0</v>
      </c>
      <c r="BP189">
        <v>0</v>
      </c>
      <c r="BQ189">
        <v>5</v>
      </c>
      <c r="BR189">
        <v>0</v>
      </c>
      <c r="BS189">
        <v>0</v>
      </c>
      <c r="BT189">
        <v>5</v>
      </c>
      <c r="BU189">
        <v>5</v>
      </c>
      <c r="BV189">
        <v>15</v>
      </c>
      <c r="BW189">
        <v>0</v>
      </c>
      <c r="BX189">
        <v>5</v>
      </c>
      <c r="BY189">
        <v>5</v>
      </c>
      <c r="BZ189">
        <v>0</v>
      </c>
      <c r="CA189">
        <v>35</v>
      </c>
      <c r="CB189">
        <v>0</v>
      </c>
      <c r="CC189">
        <v>10</v>
      </c>
      <c r="CD189">
        <v>15</v>
      </c>
      <c r="CE189">
        <v>5</v>
      </c>
      <c r="CF189">
        <v>5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15</v>
      </c>
      <c r="CQ189">
        <v>5</v>
      </c>
      <c r="CR189">
        <v>0</v>
      </c>
      <c r="CS189">
        <v>5</v>
      </c>
      <c r="CT189">
        <v>5</v>
      </c>
      <c r="CU189">
        <v>0</v>
      </c>
      <c r="CV189">
        <v>0</v>
      </c>
      <c r="CW189">
        <v>5</v>
      </c>
      <c r="CX189">
        <v>0</v>
      </c>
      <c r="CY189">
        <v>5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5</v>
      </c>
      <c r="DG189">
        <v>5</v>
      </c>
      <c r="DH189">
        <v>5</v>
      </c>
      <c r="DI189">
        <v>0</v>
      </c>
      <c r="DJ189">
        <v>0</v>
      </c>
      <c r="DK189">
        <v>10</v>
      </c>
      <c r="DL189">
        <v>0</v>
      </c>
      <c r="DM189">
        <v>0</v>
      </c>
      <c r="DN189">
        <v>0</v>
      </c>
      <c r="DO189">
        <v>5</v>
      </c>
      <c r="DP189">
        <v>0</v>
      </c>
      <c r="DQ189">
        <v>0</v>
      </c>
      <c r="DR189">
        <v>0</v>
      </c>
      <c r="DS189">
        <v>10</v>
      </c>
      <c r="DT189">
        <v>5</v>
      </c>
      <c r="DU189">
        <v>0</v>
      </c>
      <c r="DV189">
        <v>0</v>
      </c>
      <c r="DW189">
        <v>0</v>
      </c>
      <c r="DX189">
        <v>5</v>
      </c>
      <c r="DY189">
        <v>5</v>
      </c>
      <c r="DZ189">
        <v>0</v>
      </c>
      <c r="EA189">
        <v>5</v>
      </c>
      <c r="EB189">
        <v>5</v>
      </c>
      <c r="EC189">
        <v>5</v>
      </c>
      <c r="ED189">
        <v>0</v>
      </c>
      <c r="EE189">
        <v>5</v>
      </c>
      <c r="EF189">
        <v>20</v>
      </c>
      <c r="EG189">
        <v>0</v>
      </c>
      <c r="EH189">
        <v>0</v>
      </c>
      <c r="EI189">
        <v>0</v>
      </c>
      <c r="EJ189">
        <v>5</v>
      </c>
      <c r="EK189">
        <v>0</v>
      </c>
      <c r="EL189">
        <v>5</v>
      </c>
      <c r="EM189">
        <v>10</v>
      </c>
      <c r="EN189">
        <v>0</v>
      </c>
      <c r="EO189">
        <v>5</v>
      </c>
      <c r="EP189">
        <v>0</v>
      </c>
      <c r="EQ189">
        <v>10</v>
      </c>
      <c r="ER189">
        <v>0</v>
      </c>
      <c r="ES189">
        <v>15</v>
      </c>
      <c r="ET189">
        <v>5</v>
      </c>
      <c r="EU189">
        <v>0</v>
      </c>
      <c r="EV189">
        <v>0</v>
      </c>
      <c r="EW189">
        <v>0</v>
      </c>
      <c r="EX189">
        <v>10</v>
      </c>
      <c r="EY189">
        <v>0</v>
      </c>
      <c r="EZ189">
        <v>0</v>
      </c>
      <c r="FA189">
        <v>10</v>
      </c>
      <c r="FB189">
        <v>10</v>
      </c>
      <c r="FC189">
        <v>0</v>
      </c>
    </row>
    <row r="190" spans="1:159" x14ac:dyDescent="0.2">
      <c r="A190">
        <v>7610403</v>
      </c>
      <c r="B190">
        <v>2016</v>
      </c>
      <c r="C190" t="s">
        <v>213</v>
      </c>
      <c r="D190" t="s">
        <v>712</v>
      </c>
      <c r="E190" t="s">
        <v>704</v>
      </c>
      <c r="F190" t="s">
        <v>705</v>
      </c>
      <c r="G190" t="s">
        <v>701</v>
      </c>
      <c r="H190">
        <v>0</v>
      </c>
      <c r="I190">
        <v>0</v>
      </c>
      <c r="J190">
        <v>5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5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5</v>
      </c>
      <c r="AN190">
        <v>0</v>
      </c>
      <c r="AO190">
        <v>0</v>
      </c>
      <c r="AP190">
        <v>0</v>
      </c>
      <c r="AQ190">
        <v>0</v>
      </c>
      <c r="AR190">
        <v>5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5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10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5</v>
      </c>
      <c r="BW190">
        <v>5</v>
      </c>
      <c r="BX190">
        <v>0</v>
      </c>
      <c r="BY190">
        <v>5</v>
      </c>
      <c r="BZ190">
        <v>0</v>
      </c>
      <c r="CA190">
        <v>10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5</v>
      </c>
      <c r="CU190">
        <v>0</v>
      </c>
      <c r="CV190">
        <v>5</v>
      </c>
      <c r="CW190">
        <v>5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10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5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10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5</v>
      </c>
      <c r="ER190">
        <v>0</v>
      </c>
      <c r="ES190">
        <v>5</v>
      </c>
      <c r="ET190">
        <v>5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5</v>
      </c>
      <c r="FB190">
        <v>0</v>
      </c>
      <c r="FC190">
        <v>0</v>
      </c>
    </row>
    <row r="191" spans="1:159" x14ac:dyDescent="0.2">
      <c r="A191">
        <v>7610503</v>
      </c>
      <c r="B191">
        <v>2016</v>
      </c>
      <c r="C191" t="s">
        <v>213</v>
      </c>
      <c r="D191" t="s">
        <v>712</v>
      </c>
      <c r="E191" t="s">
        <v>704</v>
      </c>
      <c r="F191" t="s">
        <v>705</v>
      </c>
      <c r="G191" t="s">
        <v>701</v>
      </c>
      <c r="H191">
        <v>0</v>
      </c>
      <c r="I191">
        <v>5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5</v>
      </c>
      <c r="Y191">
        <v>0</v>
      </c>
      <c r="Z191">
        <v>5</v>
      </c>
      <c r="AA191">
        <v>0</v>
      </c>
      <c r="AB191">
        <v>0</v>
      </c>
      <c r="AC191">
        <v>0</v>
      </c>
      <c r="AD191">
        <v>0</v>
      </c>
      <c r="AE191">
        <v>5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5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5</v>
      </c>
      <c r="BE191">
        <v>0</v>
      </c>
      <c r="BF191">
        <v>0</v>
      </c>
      <c r="BG191">
        <v>5</v>
      </c>
      <c r="BH191">
        <v>5</v>
      </c>
      <c r="BI191">
        <v>0</v>
      </c>
      <c r="BJ191">
        <v>0</v>
      </c>
      <c r="BK191">
        <v>0</v>
      </c>
      <c r="BL191">
        <v>5</v>
      </c>
      <c r="BM191">
        <v>0</v>
      </c>
      <c r="BN191">
        <v>5</v>
      </c>
      <c r="BO191">
        <v>0</v>
      </c>
      <c r="BP191">
        <v>0</v>
      </c>
      <c r="BQ191">
        <v>5</v>
      </c>
      <c r="BR191">
        <v>0</v>
      </c>
      <c r="BS191">
        <v>0</v>
      </c>
      <c r="BT191">
        <v>0</v>
      </c>
      <c r="BU191">
        <v>0</v>
      </c>
      <c r="BV191">
        <v>5</v>
      </c>
      <c r="BW191">
        <v>0</v>
      </c>
      <c r="BX191">
        <v>0</v>
      </c>
      <c r="BY191">
        <v>0</v>
      </c>
      <c r="BZ191">
        <v>0</v>
      </c>
      <c r="CA191">
        <v>5</v>
      </c>
      <c r="CB191">
        <v>0</v>
      </c>
      <c r="CC191">
        <v>0</v>
      </c>
      <c r="CD191">
        <v>0</v>
      </c>
      <c r="CE191">
        <v>0</v>
      </c>
      <c r="CF191">
        <v>5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5</v>
      </c>
      <c r="CQ191">
        <v>0</v>
      </c>
      <c r="CR191">
        <v>0</v>
      </c>
      <c r="CS191">
        <v>0</v>
      </c>
      <c r="CT191">
        <v>5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5</v>
      </c>
      <c r="EF191">
        <v>0</v>
      </c>
      <c r="EG191">
        <v>0</v>
      </c>
      <c r="EH191">
        <v>0</v>
      </c>
      <c r="EI191">
        <v>0</v>
      </c>
      <c r="EJ191">
        <v>10</v>
      </c>
      <c r="EK191">
        <v>0</v>
      </c>
      <c r="EL191">
        <v>0</v>
      </c>
      <c r="EM191">
        <v>5</v>
      </c>
      <c r="EN191">
        <v>0</v>
      </c>
      <c r="EO191">
        <v>5</v>
      </c>
      <c r="EP191">
        <v>0</v>
      </c>
      <c r="EQ191">
        <v>5</v>
      </c>
      <c r="ER191">
        <v>0</v>
      </c>
      <c r="ES191">
        <v>5</v>
      </c>
      <c r="ET191">
        <v>0</v>
      </c>
      <c r="EU191">
        <v>0</v>
      </c>
      <c r="EV191">
        <v>0</v>
      </c>
      <c r="EW191">
        <v>0</v>
      </c>
      <c r="EX191">
        <v>5</v>
      </c>
      <c r="EY191">
        <v>0</v>
      </c>
      <c r="EZ191">
        <v>0</v>
      </c>
      <c r="FA191">
        <v>0</v>
      </c>
      <c r="FB191">
        <v>0</v>
      </c>
      <c r="FC191">
        <v>0</v>
      </c>
    </row>
    <row r="192" spans="1:159" x14ac:dyDescent="0.2">
      <c r="A192">
        <v>7610603</v>
      </c>
      <c r="B192">
        <v>2016</v>
      </c>
      <c r="C192" t="s">
        <v>213</v>
      </c>
      <c r="D192" t="s">
        <v>712</v>
      </c>
      <c r="E192" t="s">
        <v>704</v>
      </c>
      <c r="F192" t="s">
        <v>705</v>
      </c>
      <c r="G192" t="s">
        <v>701</v>
      </c>
      <c r="H192">
        <v>15</v>
      </c>
      <c r="I192">
        <v>25</v>
      </c>
      <c r="J192">
        <v>10</v>
      </c>
      <c r="K192">
        <v>10</v>
      </c>
      <c r="L192">
        <v>10</v>
      </c>
      <c r="M192">
        <v>5</v>
      </c>
      <c r="N192">
        <v>0</v>
      </c>
      <c r="O192">
        <v>10</v>
      </c>
      <c r="P192">
        <v>10</v>
      </c>
      <c r="Q192">
        <v>0</v>
      </c>
      <c r="R192">
        <v>25</v>
      </c>
      <c r="S192">
        <v>40</v>
      </c>
      <c r="T192">
        <v>10</v>
      </c>
      <c r="U192">
        <v>40</v>
      </c>
      <c r="V192">
        <v>10</v>
      </c>
      <c r="W192">
        <v>15</v>
      </c>
      <c r="X192">
        <v>15</v>
      </c>
      <c r="Y192">
        <v>10</v>
      </c>
      <c r="Z192">
        <v>15</v>
      </c>
      <c r="AA192">
        <v>20</v>
      </c>
      <c r="AB192">
        <v>30</v>
      </c>
      <c r="AC192">
        <v>5</v>
      </c>
      <c r="AD192">
        <v>5</v>
      </c>
      <c r="AE192">
        <v>10</v>
      </c>
      <c r="AF192">
        <v>0</v>
      </c>
      <c r="AG192">
        <v>10</v>
      </c>
      <c r="AH192">
        <v>5</v>
      </c>
      <c r="AI192">
        <v>0</v>
      </c>
      <c r="AJ192">
        <v>5</v>
      </c>
      <c r="AK192">
        <v>10</v>
      </c>
      <c r="AL192">
        <v>0</v>
      </c>
      <c r="AM192">
        <v>0</v>
      </c>
      <c r="AN192">
        <v>5</v>
      </c>
      <c r="AO192">
        <v>5</v>
      </c>
      <c r="AP192">
        <v>30</v>
      </c>
      <c r="AQ192">
        <v>0</v>
      </c>
      <c r="AR192">
        <v>0</v>
      </c>
      <c r="AS192">
        <v>5</v>
      </c>
      <c r="AT192">
        <v>5</v>
      </c>
      <c r="AU192">
        <v>5</v>
      </c>
      <c r="AV192">
        <v>5</v>
      </c>
      <c r="AW192">
        <v>5</v>
      </c>
      <c r="AX192">
        <v>15</v>
      </c>
      <c r="AY192">
        <v>5</v>
      </c>
      <c r="AZ192">
        <v>0</v>
      </c>
      <c r="BA192">
        <v>40</v>
      </c>
      <c r="BB192">
        <v>5</v>
      </c>
      <c r="BC192">
        <v>10</v>
      </c>
      <c r="BD192">
        <v>10</v>
      </c>
      <c r="BE192">
        <v>10</v>
      </c>
      <c r="BF192">
        <v>15</v>
      </c>
      <c r="BG192">
        <v>20</v>
      </c>
      <c r="BH192">
        <v>10</v>
      </c>
      <c r="BI192">
        <v>15</v>
      </c>
      <c r="BJ192">
        <v>45</v>
      </c>
      <c r="BK192">
        <v>10</v>
      </c>
      <c r="BL192">
        <v>15</v>
      </c>
      <c r="BM192">
        <v>15</v>
      </c>
      <c r="BN192">
        <v>45</v>
      </c>
      <c r="BO192">
        <v>10</v>
      </c>
      <c r="BP192">
        <v>5</v>
      </c>
      <c r="BQ192">
        <v>15</v>
      </c>
      <c r="BR192">
        <v>5</v>
      </c>
      <c r="BS192">
        <v>5</v>
      </c>
      <c r="BT192">
        <v>10</v>
      </c>
      <c r="BU192">
        <v>60</v>
      </c>
      <c r="BV192">
        <v>20</v>
      </c>
      <c r="BW192">
        <v>15</v>
      </c>
      <c r="BX192">
        <v>20</v>
      </c>
      <c r="BY192">
        <v>35</v>
      </c>
      <c r="BZ192">
        <v>5</v>
      </c>
      <c r="CA192">
        <v>130</v>
      </c>
      <c r="CB192">
        <v>10</v>
      </c>
      <c r="CC192">
        <v>40</v>
      </c>
      <c r="CD192">
        <v>50</v>
      </c>
      <c r="CE192">
        <v>30</v>
      </c>
      <c r="CF192">
        <v>65</v>
      </c>
      <c r="CG192">
        <v>0</v>
      </c>
      <c r="CH192">
        <v>5</v>
      </c>
      <c r="CI192">
        <v>10</v>
      </c>
      <c r="CJ192">
        <v>5</v>
      </c>
      <c r="CK192">
        <v>10</v>
      </c>
      <c r="CL192">
        <v>0</v>
      </c>
      <c r="CM192">
        <v>0</v>
      </c>
      <c r="CN192">
        <v>0</v>
      </c>
      <c r="CO192">
        <v>10</v>
      </c>
      <c r="CP192">
        <v>80</v>
      </c>
      <c r="CQ192">
        <v>0</v>
      </c>
      <c r="CR192">
        <v>5</v>
      </c>
      <c r="CS192">
        <v>10</v>
      </c>
      <c r="CT192">
        <v>5</v>
      </c>
      <c r="CU192">
        <v>0</v>
      </c>
      <c r="CV192">
        <v>5</v>
      </c>
      <c r="CW192">
        <v>15</v>
      </c>
      <c r="CX192">
        <v>10</v>
      </c>
      <c r="CY192">
        <v>15</v>
      </c>
      <c r="CZ192">
        <v>5</v>
      </c>
      <c r="DA192">
        <v>0</v>
      </c>
      <c r="DB192">
        <v>5</v>
      </c>
      <c r="DC192">
        <v>5</v>
      </c>
      <c r="DD192">
        <v>5</v>
      </c>
      <c r="DE192">
        <v>15</v>
      </c>
      <c r="DF192">
        <v>5</v>
      </c>
      <c r="DG192">
        <v>5</v>
      </c>
      <c r="DH192">
        <v>5</v>
      </c>
      <c r="DI192">
        <v>0</v>
      </c>
      <c r="DJ192">
        <v>15</v>
      </c>
      <c r="DK192">
        <v>20</v>
      </c>
      <c r="DL192">
        <v>5</v>
      </c>
      <c r="DM192">
        <v>45</v>
      </c>
      <c r="DN192">
        <v>5</v>
      </c>
      <c r="DO192">
        <v>0</v>
      </c>
      <c r="DP192">
        <v>20</v>
      </c>
      <c r="DQ192">
        <v>5</v>
      </c>
      <c r="DR192">
        <v>0</v>
      </c>
      <c r="DS192">
        <v>10</v>
      </c>
      <c r="DT192">
        <v>15</v>
      </c>
      <c r="DU192">
        <v>20</v>
      </c>
      <c r="DV192">
        <v>5</v>
      </c>
      <c r="DW192">
        <v>0</v>
      </c>
      <c r="DX192">
        <v>5</v>
      </c>
      <c r="DY192">
        <v>15</v>
      </c>
      <c r="DZ192">
        <v>5</v>
      </c>
      <c r="EA192">
        <v>15</v>
      </c>
      <c r="EB192">
        <v>15</v>
      </c>
      <c r="EC192">
        <v>10</v>
      </c>
      <c r="ED192">
        <v>30</v>
      </c>
      <c r="EE192">
        <v>55</v>
      </c>
      <c r="EF192">
        <v>80</v>
      </c>
      <c r="EG192">
        <v>0</v>
      </c>
      <c r="EH192">
        <v>10</v>
      </c>
      <c r="EI192">
        <v>5</v>
      </c>
      <c r="EJ192">
        <v>25</v>
      </c>
      <c r="EK192">
        <v>5</v>
      </c>
      <c r="EL192">
        <v>5</v>
      </c>
      <c r="EM192">
        <v>30</v>
      </c>
      <c r="EN192">
        <v>5</v>
      </c>
      <c r="EO192">
        <v>25</v>
      </c>
      <c r="EP192">
        <v>5</v>
      </c>
      <c r="EQ192">
        <v>80</v>
      </c>
      <c r="ER192">
        <v>5</v>
      </c>
      <c r="ES192">
        <v>30</v>
      </c>
      <c r="ET192">
        <v>30</v>
      </c>
      <c r="EU192">
        <v>10</v>
      </c>
      <c r="EV192">
        <v>0</v>
      </c>
      <c r="EW192">
        <v>10</v>
      </c>
      <c r="EX192">
        <v>25</v>
      </c>
      <c r="EY192">
        <v>0</v>
      </c>
      <c r="EZ192">
        <v>10</v>
      </c>
      <c r="FA192">
        <v>50</v>
      </c>
      <c r="FB192">
        <v>30</v>
      </c>
      <c r="FC192">
        <v>5</v>
      </c>
    </row>
    <row r="193" spans="1:159" x14ac:dyDescent="0.2">
      <c r="A193">
        <v>7610703</v>
      </c>
      <c r="B193">
        <v>2016</v>
      </c>
      <c r="C193" t="s">
        <v>213</v>
      </c>
      <c r="D193" t="s">
        <v>712</v>
      </c>
      <c r="E193" t="s">
        <v>704</v>
      </c>
      <c r="F193" t="s">
        <v>705</v>
      </c>
      <c r="G193" t="s">
        <v>701</v>
      </c>
      <c r="H193">
        <v>0</v>
      </c>
      <c r="I193">
        <v>0</v>
      </c>
      <c r="J193">
        <v>0</v>
      </c>
      <c r="K193">
        <v>10</v>
      </c>
      <c r="L193">
        <v>0</v>
      </c>
      <c r="M193">
        <v>20</v>
      </c>
      <c r="N193">
        <v>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5</v>
      </c>
      <c r="U193">
        <v>10</v>
      </c>
      <c r="V193">
        <v>0</v>
      </c>
      <c r="W193">
        <v>0</v>
      </c>
      <c r="X193">
        <v>10</v>
      </c>
      <c r="Y193">
        <v>10</v>
      </c>
      <c r="Z193">
        <v>0</v>
      </c>
      <c r="AA193">
        <v>5</v>
      </c>
      <c r="AB193">
        <v>5</v>
      </c>
      <c r="AC193">
        <v>5</v>
      </c>
      <c r="AD193">
        <v>10</v>
      </c>
      <c r="AE193">
        <v>5</v>
      </c>
      <c r="AF193">
        <v>5</v>
      </c>
      <c r="AG193">
        <v>0</v>
      </c>
      <c r="AH193">
        <v>0</v>
      </c>
      <c r="AI193">
        <v>0</v>
      </c>
      <c r="AJ193">
        <v>20</v>
      </c>
      <c r="AK193">
        <v>0</v>
      </c>
      <c r="AL193">
        <v>5</v>
      </c>
      <c r="AM193">
        <v>10</v>
      </c>
      <c r="AN193">
        <v>5</v>
      </c>
      <c r="AO193">
        <v>0</v>
      </c>
      <c r="AP193">
        <v>0</v>
      </c>
      <c r="AQ193">
        <v>5</v>
      </c>
      <c r="AR193">
        <v>10</v>
      </c>
      <c r="AS193">
        <v>0</v>
      </c>
      <c r="AT193">
        <v>0</v>
      </c>
      <c r="AU193">
        <v>20</v>
      </c>
      <c r="AV193">
        <v>0</v>
      </c>
      <c r="AW193">
        <v>5</v>
      </c>
      <c r="AX193">
        <v>5</v>
      </c>
      <c r="AY193">
        <v>0</v>
      </c>
      <c r="AZ193">
        <v>0</v>
      </c>
      <c r="BA193">
        <v>5</v>
      </c>
      <c r="BB193">
        <v>0</v>
      </c>
      <c r="BC193">
        <v>0</v>
      </c>
      <c r="BD193">
        <v>0</v>
      </c>
      <c r="BE193">
        <v>5</v>
      </c>
      <c r="BF193">
        <v>5</v>
      </c>
      <c r="BG193">
        <v>5</v>
      </c>
      <c r="BH193">
        <v>5</v>
      </c>
      <c r="BI193">
        <v>5</v>
      </c>
      <c r="BJ193">
        <v>5</v>
      </c>
      <c r="BK193">
        <v>0</v>
      </c>
      <c r="BL193">
        <v>5</v>
      </c>
      <c r="BM193">
        <v>0</v>
      </c>
      <c r="BN193">
        <v>10</v>
      </c>
      <c r="BO193">
        <v>0</v>
      </c>
      <c r="BP193">
        <v>5</v>
      </c>
      <c r="BQ193">
        <v>5</v>
      </c>
      <c r="BR193">
        <v>0</v>
      </c>
      <c r="BS193">
        <v>5</v>
      </c>
      <c r="BT193">
        <v>10</v>
      </c>
      <c r="BU193">
        <v>20</v>
      </c>
      <c r="BV193">
        <v>5</v>
      </c>
      <c r="BW193">
        <v>35</v>
      </c>
      <c r="BX193">
        <v>10</v>
      </c>
      <c r="BY193">
        <v>10</v>
      </c>
      <c r="BZ193">
        <v>0</v>
      </c>
      <c r="CA193">
        <v>10</v>
      </c>
      <c r="CB193">
        <v>0</v>
      </c>
      <c r="CC193">
        <v>5</v>
      </c>
      <c r="CD193">
        <v>20</v>
      </c>
      <c r="CE193">
        <v>10</v>
      </c>
      <c r="CF193">
        <v>5</v>
      </c>
      <c r="CG193">
        <v>0</v>
      </c>
      <c r="CH193">
        <v>5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15</v>
      </c>
      <c r="CQ193">
        <v>5</v>
      </c>
      <c r="CR193">
        <v>5</v>
      </c>
      <c r="CS193">
        <v>5</v>
      </c>
      <c r="CT193">
        <v>0</v>
      </c>
      <c r="CU193">
        <v>0</v>
      </c>
      <c r="CV193">
        <v>0</v>
      </c>
      <c r="CW193">
        <v>0</v>
      </c>
      <c r="CX193">
        <v>5</v>
      </c>
      <c r="CY193">
        <v>0</v>
      </c>
      <c r="CZ193">
        <v>0</v>
      </c>
      <c r="DA193">
        <v>5</v>
      </c>
      <c r="DB193">
        <v>5</v>
      </c>
      <c r="DC193">
        <v>0</v>
      </c>
      <c r="DD193">
        <v>0</v>
      </c>
      <c r="DE193">
        <v>0</v>
      </c>
      <c r="DF193">
        <v>0</v>
      </c>
      <c r="DG193">
        <v>5</v>
      </c>
      <c r="DH193">
        <v>0</v>
      </c>
      <c r="DI193">
        <v>0</v>
      </c>
      <c r="DJ193">
        <v>5</v>
      </c>
      <c r="DK193">
        <v>5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5</v>
      </c>
      <c r="DZ193">
        <v>0</v>
      </c>
      <c r="EA193">
        <v>0</v>
      </c>
      <c r="EB193">
        <v>10</v>
      </c>
      <c r="EC193">
        <v>5</v>
      </c>
      <c r="ED193">
        <v>15</v>
      </c>
      <c r="EE193">
        <v>55</v>
      </c>
      <c r="EF193">
        <v>0</v>
      </c>
      <c r="EG193">
        <v>5</v>
      </c>
      <c r="EH193">
        <v>0</v>
      </c>
      <c r="EI193">
        <v>0</v>
      </c>
      <c r="EJ193">
        <v>5</v>
      </c>
      <c r="EK193">
        <v>0</v>
      </c>
      <c r="EL193">
        <v>5</v>
      </c>
      <c r="EM193">
        <v>0</v>
      </c>
      <c r="EN193">
        <v>0</v>
      </c>
      <c r="EO193">
        <v>0</v>
      </c>
      <c r="EP193">
        <v>0</v>
      </c>
      <c r="EQ193">
        <v>25</v>
      </c>
      <c r="ER193">
        <v>0</v>
      </c>
      <c r="ES193">
        <v>10</v>
      </c>
      <c r="ET193">
        <v>0</v>
      </c>
      <c r="EU193">
        <v>0</v>
      </c>
      <c r="EV193">
        <v>0</v>
      </c>
      <c r="EW193">
        <v>0</v>
      </c>
      <c r="EX193">
        <v>5</v>
      </c>
      <c r="EY193">
        <v>0</v>
      </c>
      <c r="EZ193">
        <v>5</v>
      </c>
      <c r="FA193">
        <v>35</v>
      </c>
      <c r="FB193">
        <v>5</v>
      </c>
      <c r="FC193">
        <v>5</v>
      </c>
    </row>
    <row r="194" spans="1:159" x14ac:dyDescent="0.2">
      <c r="A194">
        <v>7610803</v>
      </c>
      <c r="B194">
        <v>2016</v>
      </c>
      <c r="C194" t="s">
        <v>213</v>
      </c>
      <c r="D194" t="s">
        <v>712</v>
      </c>
      <c r="E194" t="s">
        <v>704</v>
      </c>
      <c r="F194" t="s">
        <v>705</v>
      </c>
      <c r="G194" t="s">
        <v>701</v>
      </c>
      <c r="H194">
        <v>10</v>
      </c>
      <c r="I194">
        <v>40</v>
      </c>
      <c r="J194">
        <v>10</v>
      </c>
      <c r="K194">
        <v>10</v>
      </c>
      <c r="L194">
        <v>5</v>
      </c>
      <c r="M194">
        <v>10</v>
      </c>
      <c r="N194">
        <v>5</v>
      </c>
      <c r="O194">
        <v>10</v>
      </c>
      <c r="P194">
        <v>20</v>
      </c>
      <c r="Q194">
        <v>10</v>
      </c>
      <c r="R194">
        <v>5</v>
      </c>
      <c r="S194">
        <v>10</v>
      </c>
      <c r="T194">
        <v>0</v>
      </c>
      <c r="U194">
        <v>10</v>
      </c>
      <c r="V194">
        <v>5</v>
      </c>
      <c r="W194">
        <v>5</v>
      </c>
      <c r="X194">
        <v>30</v>
      </c>
      <c r="Y194">
        <v>0</v>
      </c>
      <c r="Z194">
        <v>0</v>
      </c>
      <c r="AA194">
        <v>235</v>
      </c>
      <c r="AB194">
        <v>5</v>
      </c>
      <c r="AC194">
        <v>10</v>
      </c>
      <c r="AD194">
        <v>20</v>
      </c>
      <c r="AE194">
        <v>15</v>
      </c>
      <c r="AF194">
        <v>10</v>
      </c>
      <c r="AG194">
        <v>5</v>
      </c>
      <c r="AH194">
        <v>0</v>
      </c>
      <c r="AI194">
        <v>0</v>
      </c>
      <c r="AJ194">
        <v>10</v>
      </c>
      <c r="AK194">
        <v>10</v>
      </c>
      <c r="AL194">
        <v>0</v>
      </c>
      <c r="AM194">
        <v>10</v>
      </c>
      <c r="AN194">
        <v>0</v>
      </c>
      <c r="AO194">
        <v>5</v>
      </c>
      <c r="AP194">
        <v>10</v>
      </c>
      <c r="AQ194">
        <v>0</v>
      </c>
      <c r="AR194">
        <v>10</v>
      </c>
      <c r="AS194">
        <v>15</v>
      </c>
      <c r="AT194">
        <v>0</v>
      </c>
      <c r="AU194">
        <v>20</v>
      </c>
      <c r="AV194">
        <v>5</v>
      </c>
      <c r="AW194">
        <v>0</v>
      </c>
      <c r="AX194">
        <v>10</v>
      </c>
      <c r="AY194">
        <v>0</v>
      </c>
      <c r="AZ194">
        <v>5</v>
      </c>
      <c r="BA194">
        <v>20</v>
      </c>
      <c r="BB194">
        <v>5</v>
      </c>
      <c r="BC194">
        <v>0</v>
      </c>
      <c r="BD194">
        <v>20</v>
      </c>
      <c r="BE194">
        <v>10</v>
      </c>
      <c r="BF194">
        <v>5</v>
      </c>
      <c r="BG194">
        <v>10</v>
      </c>
      <c r="BH194">
        <v>10</v>
      </c>
      <c r="BI194">
        <v>5</v>
      </c>
      <c r="BJ194">
        <v>5</v>
      </c>
      <c r="BK194">
        <v>5</v>
      </c>
      <c r="BL194">
        <v>10</v>
      </c>
      <c r="BM194">
        <v>10</v>
      </c>
      <c r="BN194">
        <v>10</v>
      </c>
      <c r="BO194">
        <v>5</v>
      </c>
      <c r="BP194">
        <v>10</v>
      </c>
      <c r="BQ194">
        <v>10</v>
      </c>
      <c r="BR194">
        <v>0</v>
      </c>
      <c r="BS194">
        <v>0</v>
      </c>
      <c r="BT194">
        <v>10</v>
      </c>
      <c r="BU194">
        <v>15</v>
      </c>
      <c r="BV194">
        <v>10</v>
      </c>
      <c r="BW194">
        <v>25</v>
      </c>
      <c r="BX194">
        <v>65</v>
      </c>
      <c r="BY194">
        <v>85</v>
      </c>
      <c r="BZ194">
        <v>0</v>
      </c>
      <c r="CA194">
        <v>35</v>
      </c>
      <c r="CB194">
        <v>15</v>
      </c>
      <c r="CC194">
        <v>40</v>
      </c>
      <c r="CD194">
        <v>45</v>
      </c>
      <c r="CE194">
        <v>30</v>
      </c>
      <c r="CF194">
        <v>20</v>
      </c>
      <c r="CG194">
        <v>10</v>
      </c>
      <c r="CH194">
        <v>20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5</v>
      </c>
      <c r="CP194">
        <v>45</v>
      </c>
      <c r="CQ194">
        <v>20</v>
      </c>
      <c r="CR194">
        <v>5</v>
      </c>
      <c r="CS194">
        <v>5</v>
      </c>
      <c r="CT194">
        <v>10</v>
      </c>
      <c r="CU194">
        <v>5</v>
      </c>
      <c r="CV194">
        <v>5</v>
      </c>
      <c r="CW194">
        <v>15</v>
      </c>
      <c r="CX194">
        <v>5</v>
      </c>
      <c r="CY194">
        <v>5</v>
      </c>
      <c r="CZ194">
        <v>5</v>
      </c>
      <c r="DA194">
        <v>5</v>
      </c>
      <c r="DB194">
        <v>5</v>
      </c>
      <c r="DC194">
        <v>5</v>
      </c>
      <c r="DD194">
        <v>5</v>
      </c>
      <c r="DE194">
        <v>20</v>
      </c>
      <c r="DF194">
        <v>5</v>
      </c>
      <c r="DG194">
        <v>20</v>
      </c>
      <c r="DH194">
        <v>5</v>
      </c>
      <c r="DI194">
        <v>0</v>
      </c>
      <c r="DJ194">
        <v>5</v>
      </c>
      <c r="DK194">
        <v>20</v>
      </c>
      <c r="DL194">
        <v>0</v>
      </c>
      <c r="DM194">
        <v>0</v>
      </c>
      <c r="DN194">
        <v>0</v>
      </c>
      <c r="DO194">
        <v>5</v>
      </c>
      <c r="DP194">
        <v>0</v>
      </c>
      <c r="DQ194">
        <v>5</v>
      </c>
      <c r="DR194">
        <v>0</v>
      </c>
      <c r="DS194">
        <v>0</v>
      </c>
      <c r="DT194">
        <v>0</v>
      </c>
      <c r="DU194">
        <v>0</v>
      </c>
      <c r="DV194">
        <v>5</v>
      </c>
      <c r="DW194">
        <v>0</v>
      </c>
      <c r="DX194">
        <v>5</v>
      </c>
      <c r="DY194">
        <v>5</v>
      </c>
      <c r="DZ194">
        <v>15</v>
      </c>
      <c r="EA194">
        <v>5</v>
      </c>
      <c r="EB194">
        <v>10</v>
      </c>
      <c r="EC194">
        <v>25</v>
      </c>
      <c r="ED194">
        <v>10</v>
      </c>
      <c r="EE194">
        <v>20</v>
      </c>
      <c r="EF194">
        <v>30</v>
      </c>
      <c r="EG194">
        <v>0</v>
      </c>
      <c r="EH194">
        <v>10</v>
      </c>
      <c r="EI194">
        <v>0</v>
      </c>
      <c r="EJ194">
        <v>5</v>
      </c>
      <c r="EK194">
        <v>0</v>
      </c>
      <c r="EL194">
        <v>5</v>
      </c>
      <c r="EM194">
        <v>75</v>
      </c>
      <c r="EN194">
        <v>0</v>
      </c>
      <c r="EO194">
        <v>10</v>
      </c>
      <c r="EP194">
        <v>0</v>
      </c>
      <c r="EQ194">
        <v>25</v>
      </c>
      <c r="ER194">
        <v>5</v>
      </c>
      <c r="ES194">
        <v>10</v>
      </c>
      <c r="ET194">
        <v>5</v>
      </c>
      <c r="EU194">
        <v>5</v>
      </c>
      <c r="EV194">
        <v>0</v>
      </c>
      <c r="EW194">
        <v>10</v>
      </c>
      <c r="EX194">
        <v>5</v>
      </c>
      <c r="EY194">
        <v>0</v>
      </c>
      <c r="EZ194">
        <v>5</v>
      </c>
      <c r="FA194">
        <v>45</v>
      </c>
      <c r="FB194">
        <v>15</v>
      </c>
      <c r="FC194">
        <v>5</v>
      </c>
    </row>
    <row r="195" spans="1:159" x14ac:dyDescent="0.2">
      <c r="A195">
        <v>7610903</v>
      </c>
      <c r="B195">
        <v>2016</v>
      </c>
      <c r="C195" t="s">
        <v>213</v>
      </c>
      <c r="D195" t="s">
        <v>712</v>
      </c>
      <c r="E195" t="s">
        <v>704</v>
      </c>
      <c r="F195" t="s">
        <v>705</v>
      </c>
      <c r="G195" t="s">
        <v>701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</row>
    <row r="196" spans="1:159" x14ac:dyDescent="0.2">
      <c r="A196">
        <v>7611003</v>
      </c>
      <c r="B196">
        <v>2016</v>
      </c>
      <c r="C196" t="s">
        <v>213</v>
      </c>
      <c r="D196" t="s">
        <v>712</v>
      </c>
      <c r="E196" t="s">
        <v>704</v>
      </c>
      <c r="F196" t="s">
        <v>705</v>
      </c>
      <c r="G196" t="s">
        <v>701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</row>
    <row r="197" spans="1:159" x14ac:dyDescent="0.2">
      <c r="A197">
        <v>7611103</v>
      </c>
      <c r="B197">
        <v>2016</v>
      </c>
      <c r="C197" t="s">
        <v>213</v>
      </c>
      <c r="D197" t="s">
        <v>712</v>
      </c>
      <c r="E197" t="s">
        <v>704</v>
      </c>
      <c r="F197" t="s">
        <v>705</v>
      </c>
      <c r="G197" t="s">
        <v>701</v>
      </c>
      <c r="H197">
        <v>0</v>
      </c>
      <c r="I197">
        <v>0</v>
      </c>
      <c r="J197">
        <v>0</v>
      </c>
      <c r="K197">
        <v>15</v>
      </c>
      <c r="L197">
        <v>0</v>
      </c>
      <c r="M197">
        <v>0</v>
      </c>
      <c r="N197">
        <v>0</v>
      </c>
      <c r="O197">
        <v>5</v>
      </c>
      <c r="P197">
        <v>0</v>
      </c>
      <c r="Q197">
        <v>0</v>
      </c>
      <c r="R197">
        <v>5</v>
      </c>
      <c r="S197">
        <v>0</v>
      </c>
      <c r="T197">
        <v>0</v>
      </c>
      <c r="U197">
        <v>5</v>
      </c>
      <c r="V197">
        <v>5</v>
      </c>
      <c r="W197">
        <v>0</v>
      </c>
      <c r="X197">
        <v>0</v>
      </c>
      <c r="Y197">
        <v>0</v>
      </c>
      <c r="Z197">
        <v>0</v>
      </c>
      <c r="AA197">
        <v>5</v>
      </c>
      <c r="AB197">
        <v>5</v>
      </c>
      <c r="AC197">
        <v>0</v>
      </c>
      <c r="AD197">
        <v>0</v>
      </c>
      <c r="AE197">
        <v>5</v>
      </c>
      <c r="AF197">
        <v>0</v>
      </c>
      <c r="AG197">
        <v>0</v>
      </c>
      <c r="AH197">
        <v>5</v>
      </c>
      <c r="AI197">
        <v>0</v>
      </c>
      <c r="AJ197">
        <v>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15</v>
      </c>
      <c r="AQ197">
        <v>0</v>
      </c>
      <c r="AR197">
        <v>5</v>
      </c>
      <c r="AS197">
        <v>0</v>
      </c>
      <c r="AT197">
        <v>0</v>
      </c>
      <c r="AU197">
        <v>0</v>
      </c>
      <c r="AV197">
        <v>5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5</v>
      </c>
      <c r="BE197">
        <v>5</v>
      </c>
      <c r="BF197">
        <v>0</v>
      </c>
      <c r="BG197">
        <v>15</v>
      </c>
      <c r="BH197">
        <v>0</v>
      </c>
      <c r="BI197">
        <v>5</v>
      </c>
      <c r="BJ197">
        <v>5</v>
      </c>
      <c r="BK197">
        <v>10</v>
      </c>
      <c r="BL197">
        <v>5</v>
      </c>
      <c r="BM197">
        <v>0</v>
      </c>
      <c r="BN197">
        <v>20</v>
      </c>
      <c r="BO197">
        <v>5</v>
      </c>
      <c r="BP197">
        <v>0</v>
      </c>
      <c r="BQ197">
        <v>5</v>
      </c>
      <c r="BR197">
        <v>0</v>
      </c>
      <c r="BS197">
        <v>0</v>
      </c>
      <c r="BT197">
        <v>30</v>
      </c>
      <c r="BU197">
        <v>0</v>
      </c>
      <c r="BV197">
        <v>5</v>
      </c>
      <c r="BW197">
        <v>0</v>
      </c>
      <c r="BX197">
        <v>5</v>
      </c>
      <c r="BY197">
        <v>15</v>
      </c>
      <c r="BZ197">
        <v>0</v>
      </c>
      <c r="CA197">
        <v>10</v>
      </c>
      <c r="CB197">
        <v>15</v>
      </c>
      <c r="CC197">
        <v>10</v>
      </c>
      <c r="CD197">
        <v>15</v>
      </c>
      <c r="CE197">
        <v>5</v>
      </c>
      <c r="CF197">
        <v>5</v>
      </c>
      <c r="CG197">
        <v>5</v>
      </c>
      <c r="CH197">
        <v>5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25</v>
      </c>
      <c r="CT197">
        <v>0</v>
      </c>
      <c r="CU197">
        <v>5</v>
      </c>
      <c r="CV197">
        <v>5</v>
      </c>
      <c r="CW197">
        <v>0</v>
      </c>
      <c r="CX197">
        <v>5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5</v>
      </c>
      <c r="DE197">
        <v>15</v>
      </c>
      <c r="DF197">
        <v>0</v>
      </c>
      <c r="DG197">
        <v>0</v>
      </c>
      <c r="DH197">
        <v>0</v>
      </c>
      <c r="DI197">
        <v>0</v>
      </c>
      <c r="DJ197">
        <v>10</v>
      </c>
      <c r="DK197">
        <v>15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5</v>
      </c>
      <c r="DR197">
        <v>0</v>
      </c>
      <c r="DS197">
        <v>5</v>
      </c>
      <c r="DT197">
        <v>10</v>
      </c>
      <c r="DU197">
        <v>0</v>
      </c>
      <c r="DV197">
        <v>10</v>
      </c>
      <c r="DW197">
        <v>0</v>
      </c>
      <c r="DX197">
        <v>5</v>
      </c>
      <c r="DY197">
        <v>0</v>
      </c>
      <c r="DZ197">
        <v>5</v>
      </c>
      <c r="EA197">
        <v>0</v>
      </c>
      <c r="EB197">
        <v>0</v>
      </c>
      <c r="EC197">
        <v>0</v>
      </c>
      <c r="ED197">
        <v>0</v>
      </c>
      <c r="EE197">
        <v>145</v>
      </c>
      <c r="EF197">
        <v>5</v>
      </c>
      <c r="EG197">
        <v>0</v>
      </c>
      <c r="EH197">
        <v>0</v>
      </c>
      <c r="EI197">
        <v>0</v>
      </c>
      <c r="EJ197">
        <v>10</v>
      </c>
      <c r="EK197">
        <v>0</v>
      </c>
      <c r="EL197">
        <v>0</v>
      </c>
      <c r="EM197">
        <v>25</v>
      </c>
      <c r="EN197">
        <v>0</v>
      </c>
      <c r="EO197">
        <v>0</v>
      </c>
      <c r="EP197">
        <v>0</v>
      </c>
      <c r="EQ197">
        <v>15</v>
      </c>
      <c r="ER197">
        <v>5</v>
      </c>
      <c r="ES197">
        <v>5</v>
      </c>
      <c r="ET197">
        <v>0</v>
      </c>
      <c r="EU197">
        <v>5</v>
      </c>
      <c r="EV197">
        <v>0</v>
      </c>
      <c r="EW197">
        <v>0</v>
      </c>
      <c r="EX197">
        <v>0</v>
      </c>
      <c r="EY197">
        <v>0</v>
      </c>
      <c r="EZ197">
        <v>5</v>
      </c>
      <c r="FA197">
        <v>80</v>
      </c>
      <c r="FB197">
        <v>0</v>
      </c>
      <c r="FC197">
        <v>0</v>
      </c>
    </row>
    <row r="198" spans="1:159" x14ac:dyDescent="0.2">
      <c r="A198">
        <v>7610104</v>
      </c>
      <c r="B198">
        <v>2016</v>
      </c>
      <c r="C198" t="s">
        <v>213</v>
      </c>
      <c r="D198" t="s">
        <v>712</v>
      </c>
      <c r="E198" t="s">
        <v>704</v>
      </c>
      <c r="F198" t="s">
        <v>705</v>
      </c>
      <c r="G198" t="s">
        <v>701</v>
      </c>
      <c r="H198">
        <v>30</v>
      </c>
      <c r="I198">
        <v>20</v>
      </c>
      <c r="J198">
        <v>0</v>
      </c>
      <c r="K198">
        <v>5</v>
      </c>
      <c r="L198">
        <v>10</v>
      </c>
      <c r="M198">
        <v>5</v>
      </c>
      <c r="N198">
        <v>0</v>
      </c>
      <c r="O198">
        <v>5</v>
      </c>
      <c r="P198">
        <v>15</v>
      </c>
      <c r="Q198">
        <v>0</v>
      </c>
      <c r="R198">
        <v>5</v>
      </c>
      <c r="S198">
        <v>5</v>
      </c>
      <c r="T198">
        <v>0</v>
      </c>
      <c r="U198">
        <v>5</v>
      </c>
      <c r="V198">
        <v>20</v>
      </c>
      <c r="W198">
        <v>5</v>
      </c>
      <c r="X198">
        <v>5</v>
      </c>
      <c r="Y198">
        <v>0</v>
      </c>
      <c r="Z198">
        <v>5</v>
      </c>
      <c r="AA198">
        <v>70</v>
      </c>
      <c r="AB198">
        <v>15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25</v>
      </c>
      <c r="AI198">
        <v>15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15</v>
      </c>
      <c r="AQ198">
        <v>10</v>
      </c>
      <c r="AR198">
        <v>5</v>
      </c>
      <c r="AS198">
        <v>5</v>
      </c>
      <c r="AT198">
        <v>0</v>
      </c>
      <c r="AU198">
        <v>10</v>
      </c>
      <c r="AV198">
        <v>0</v>
      </c>
      <c r="AW198">
        <v>5</v>
      </c>
      <c r="AX198">
        <v>5</v>
      </c>
      <c r="AY198">
        <v>15</v>
      </c>
      <c r="AZ198">
        <v>0</v>
      </c>
      <c r="BA198">
        <v>45</v>
      </c>
      <c r="BB198">
        <v>0</v>
      </c>
      <c r="BC198">
        <v>0</v>
      </c>
      <c r="BD198">
        <v>0</v>
      </c>
      <c r="BE198">
        <v>5</v>
      </c>
      <c r="BF198">
        <v>25</v>
      </c>
      <c r="BG198">
        <v>0</v>
      </c>
      <c r="BH198">
        <v>0</v>
      </c>
      <c r="BI198">
        <v>15</v>
      </c>
      <c r="BJ198">
        <v>0</v>
      </c>
      <c r="BK198">
        <v>0</v>
      </c>
      <c r="BL198">
        <v>10</v>
      </c>
      <c r="BM198">
        <v>0</v>
      </c>
      <c r="BN198">
        <v>25</v>
      </c>
      <c r="BO198">
        <v>15</v>
      </c>
      <c r="BP198">
        <v>5</v>
      </c>
      <c r="BQ198">
        <v>0</v>
      </c>
      <c r="BR198">
        <v>0</v>
      </c>
      <c r="BS198">
        <v>5</v>
      </c>
      <c r="BT198">
        <v>5</v>
      </c>
      <c r="BU198">
        <v>0</v>
      </c>
      <c r="BV198">
        <v>0</v>
      </c>
      <c r="BW198">
        <v>10</v>
      </c>
      <c r="BX198">
        <v>30</v>
      </c>
      <c r="BY198">
        <v>5</v>
      </c>
      <c r="BZ198">
        <v>0</v>
      </c>
      <c r="CA198">
        <v>45</v>
      </c>
      <c r="CB198">
        <v>0</v>
      </c>
      <c r="CC198">
        <v>5</v>
      </c>
      <c r="CD198">
        <v>20</v>
      </c>
      <c r="CE198">
        <v>0</v>
      </c>
      <c r="CF198">
        <v>5</v>
      </c>
      <c r="CG198">
        <v>15</v>
      </c>
      <c r="CH198">
        <v>5</v>
      </c>
      <c r="CI198">
        <v>0</v>
      </c>
      <c r="CJ198">
        <v>0</v>
      </c>
      <c r="CK198">
        <v>0</v>
      </c>
      <c r="CL198">
        <v>0</v>
      </c>
      <c r="CM198">
        <v>5</v>
      </c>
      <c r="CN198">
        <v>0</v>
      </c>
      <c r="CO198">
        <v>5</v>
      </c>
      <c r="CP198">
        <v>115</v>
      </c>
      <c r="CQ198">
        <v>10</v>
      </c>
      <c r="CR198">
        <v>0</v>
      </c>
      <c r="CS198">
        <v>0</v>
      </c>
      <c r="CT198">
        <v>5</v>
      </c>
      <c r="CU198">
        <v>5</v>
      </c>
      <c r="CV198">
        <v>15</v>
      </c>
      <c r="CW198">
        <v>0</v>
      </c>
      <c r="CX198">
        <v>10</v>
      </c>
      <c r="CY198">
        <v>0</v>
      </c>
      <c r="CZ198">
        <v>5</v>
      </c>
      <c r="DA198">
        <v>5</v>
      </c>
      <c r="DB198">
        <v>10</v>
      </c>
      <c r="DC198">
        <v>0</v>
      </c>
      <c r="DD198">
        <v>5</v>
      </c>
      <c r="DE198">
        <v>0</v>
      </c>
      <c r="DF198">
        <v>0</v>
      </c>
      <c r="DG198">
        <v>5</v>
      </c>
      <c r="DH198">
        <v>5</v>
      </c>
      <c r="DI198">
        <v>0</v>
      </c>
      <c r="DJ198">
        <v>0</v>
      </c>
      <c r="DK198">
        <v>0</v>
      </c>
      <c r="DL198">
        <v>5</v>
      </c>
      <c r="DM198">
        <v>10</v>
      </c>
      <c r="DN198">
        <v>0</v>
      </c>
      <c r="DO198">
        <v>0</v>
      </c>
      <c r="DP198">
        <v>0</v>
      </c>
      <c r="DQ198">
        <v>60</v>
      </c>
      <c r="DR198">
        <v>40</v>
      </c>
      <c r="DS198">
        <v>15</v>
      </c>
      <c r="DT198">
        <v>5</v>
      </c>
      <c r="DU198">
        <v>0</v>
      </c>
      <c r="DV198">
        <v>5</v>
      </c>
      <c r="DW198">
        <v>0</v>
      </c>
      <c r="DX198">
        <v>10</v>
      </c>
      <c r="DY198">
        <v>5</v>
      </c>
      <c r="DZ198">
        <v>5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10</v>
      </c>
      <c r="EI198">
        <v>0</v>
      </c>
      <c r="EJ198">
        <v>5</v>
      </c>
      <c r="EK198">
        <v>0</v>
      </c>
      <c r="EL198">
        <v>0</v>
      </c>
      <c r="EM198">
        <v>5</v>
      </c>
      <c r="EN198">
        <v>0</v>
      </c>
      <c r="EO198">
        <v>0</v>
      </c>
      <c r="EP198">
        <v>0</v>
      </c>
      <c r="EQ198">
        <v>15</v>
      </c>
      <c r="ER198">
        <v>5</v>
      </c>
      <c r="ES198">
        <v>5</v>
      </c>
      <c r="ET198">
        <v>0</v>
      </c>
      <c r="EU198">
        <v>0</v>
      </c>
      <c r="EV198">
        <v>0</v>
      </c>
      <c r="EW198">
        <v>0</v>
      </c>
      <c r="EX198">
        <v>15</v>
      </c>
      <c r="EY198">
        <v>5</v>
      </c>
      <c r="EZ198">
        <v>0</v>
      </c>
      <c r="FA198">
        <v>25</v>
      </c>
      <c r="FB198">
        <v>0</v>
      </c>
      <c r="FC198">
        <v>0</v>
      </c>
    </row>
    <row r="199" spans="1:159" x14ac:dyDescent="0.2">
      <c r="A199">
        <v>7610204</v>
      </c>
      <c r="B199">
        <v>2016</v>
      </c>
      <c r="C199" t="s">
        <v>213</v>
      </c>
      <c r="D199" t="s">
        <v>712</v>
      </c>
      <c r="E199" t="s">
        <v>704</v>
      </c>
      <c r="F199" t="s">
        <v>705</v>
      </c>
      <c r="G199" t="s">
        <v>701</v>
      </c>
      <c r="H199">
        <v>300</v>
      </c>
      <c r="I199">
        <v>10</v>
      </c>
      <c r="J199">
        <v>15</v>
      </c>
      <c r="K199">
        <v>10</v>
      </c>
      <c r="L199">
        <v>20</v>
      </c>
      <c r="M199">
        <v>35</v>
      </c>
      <c r="N199">
        <v>15</v>
      </c>
      <c r="O199">
        <v>20</v>
      </c>
      <c r="P199">
        <v>50</v>
      </c>
      <c r="Q199">
        <v>15</v>
      </c>
      <c r="R199">
        <v>25</v>
      </c>
      <c r="S199">
        <v>35</v>
      </c>
      <c r="T199">
        <v>10</v>
      </c>
      <c r="U199">
        <v>10</v>
      </c>
      <c r="V199">
        <v>10</v>
      </c>
      <c r="W199">
        <v>45</v>
      </c>
      <c r="X199">
        <v>85</v>
      </c>
      <c r="Y199">
        <v>0</v>
      </c>
      <c r="Z199">
        <v>40</v>
      </c>
      <c r="AA199">
        <v>30</v>
      </c>
      <c r="AB199">
        <v>40</v>
      </c>
      <c r="AC199">
        <v>0</v>
      </c>
      <c r="AD199">
        <v>55</v>
      </c>
      <c r="AE199">
        <v>15</v>
      </c>
      <c r="AF199">
        <v>20</v>
      </c>
      <c r="AG199">
        <v>10</v>
      </c>
      <c r="AH199">
        <v>255</v>
      </c>
      <c r="AI199">
        <v>25</v>
      </c>
      <c r="AJ199">
        <v>35</v>
      </c>
      <c r="AK199">
        <v>0</v>
      </c>
      <c r="AL199">
        <v>5</v>
      </c>
      <c r="AM199">
        <v>15</v>
      </c>
      <c r="AN199">
        <v>10</v>
      </c>
      <c r="AO199">
        <v>15</v>
      </c>
      <c r="AP199">
        <v>50</v>
      </c>
      <c r="AQ199">
        <v>10</v>
      </c>
      <c r="AR199">
        <v>25</v>
      </c>
      <c r="AS199">
        <v>20</v>
      </c>
      <c r="AT199">
        <v>15</v>
      </c>
      <c r="AU199">
        <v>190</v>
      </c>
      <c r="AV199">
        <v>15</v>
      </c>
      <c r="AW199">
        <v>25</v>
      </c>
      <c r="AX199">
        <v>15</v>
      </c>
      <c r="AY199">
        <v>10</v>
      </c>
      <c r="AZ199">
        <v>20</v>
      </c>
      <c r="BA199">
        <v>85</v>
      </c>
      <c r="BB199">
        <v>10</v>
      </c>
      <c r="BC199">
        <v>15</v>
      </c>
      <c r="BD199">
        <v>25</v>
      </c>
      <c r="BE199">
        <v>75</v>
      </c>
      <c r="BF199">
        <v>0</v>
      </c>
      <c r="BG199">
        <v>35</v>
      </c>
      <c r="BH199">
        <v>20</v>
      </c>
      <c r="BI199">
        <v>10</v>
      </c>
      <c r="BJ199">
        <v>20</v>
      </c>
      <c r="BK199">
        <v>25</v>
      </c>
      <c r="BL199">
        <v>70</v>
      </c>
      <c r="BM199">
        <v>20</v>
      </c>
      <c r="BN199">
        <v>140</v>
      </c>
      <c r="BO199">
        <v>65</v>
      </c>
      <c r="BP199">
        <v>15</v>
      </c>
      <c r="BQ199">
        <v>35</v>
      </c>
      <c r="BR199">
        <v>20</v>
      </c>
      <c r="BS199">
        <v>10</v>
      </c>
      <c r="BT199">
        <v>50</v>
      </c>
      <c r="BU199">
        <v>125</v>
      </c>
      <c r="BV199">
        <v>65</v>
      </c>
      <c r="BW199">
        <v>0</v>
      </c>
      <c r="BX199">
        <v>55</v>
      </c>
      <c r="BY199">
        <v>60</v>
      </c>
      <c r="BZ199">
        <v>10</v>
      </c>
      <c r="CA199">
        <v>170</v>
      </c>
      <c r="CB199">
        <v>55</v>
      </c>
      <c r="CC199">
        <v>85</v>
      </c>
      <c r="CD199">
        <v>20</v>
      </c>
      <c r="CE199">
        <v>65</v>
      </c>
      <c r="CF199">
        <v>35</v>
      </c>
      <c r="CG199">
        <v>65</v>
      </c>
      <c r="CH199">
        <v>100</v>
      </c>
      <c r="CI199">
        <v>15</v>
      </c>
      <c r="CJ199">
        <v>15</v>
      </c>
      <c r="CK199">
        <v>10</v>
      </c>
      <c r="CL199">
        <v>30</v>
      </c>
      <c r="CM199">
        <v>45</v>
      </c>
      <c r="CN199">
        <v>30</v>
      </c>
      <c r="CO199">
        <v>60</v>
      </c>
      <c r="CP199">
        <v>55</v>
      </c>
      <c r="CQ199">
        <v>30</v>
      </c>
      <c r="CR199">
        <v>10</v>
      </c>
      <c r="CS199">
        <v>35</v>
      </c>
      <c r="CT199">
        <v>10</v>
      </c>
      <c r="CU199">
        <v>20</v>
      </c>
      <c r="CV199">
        <v>90</v>
      </c>
      <c r="CW199">
        <v>55</v>
      </c>
      <c r="CX199">
        <v>90</v>
      </c>
      <c r="CY199">
        <v>15</v>
      </c>
      <c r="CZ199">
        <v>35</v>
      </c>
      <c r="DA199">
        <v>10</v>
      </c>
      <c r="DB199">
        <v>60</v>
      </c>
      <c r="DC199">
        <v>70</v>
      </c>
      <c r="DD199">
        <v>45</v>
      </c>
      <c r="DE199">
        <v>35</v>
      </c>
      <c r="DF199">
        <v>55</v>
      </c>
      <c r="DG199">
        <v>50</v>
      </c>
      <c r="DH199">
        <v>30</v>
      </c>
      <c r="DI199">
        <v>0</v>
      </c>
      <c r="DJ199">
        <v>95</v>
      </c>
      <c r="DK199">
        <v>40</v>
      </c>
      <c r="DL199">
        <v>25</v>
      </c>
      <c r="DM199">
        <v>45</v>
      </c>
      <c r="DN199">
        <v>25</v>
      </c>
      <c r="DO199">
        <v>20</v>
      </c>
      <c r="DP199">
        <v>5</v>
      </c>
      <c r="DQ199">
        <v>320</v>
      </c>
      <c r="DR199">
        <v>160</v>
      </c>
      <c r="DS199">
        <v>50</v>
      </c>
      <c r="DT199">
        <v>25</v>
      </c>
      <c r="DU199">
        <v>5</v>
      </c>
      <c r="DV199">
        <v>10</v>
      </c>
      <c r="DW199">
        <v>10</v>
      </c>
      <c r="DX199">
        <v>30</v>
      </c>
      <c r="DY199">
        <v>25</v>
      </c>
      <c r="DZ199">
        <v>100</v>
      </c>
      <c r="EA199">
        <v>15</v>
      </c>
      <c r="EB199">
        <v>35</v>
      </c>
      <c r="EC199">
        <v>65</v>
      </c>
      <c r="ED199">
        <v>5</v>
      </c>
      <c r="EE199">
        <v>80</v>
      </c>
      <c r="EF199">
        <v>50</v>
      </c>
      <c r="EG199">
        <v>15</v>
      </c>
      <c r="EH199">
        <v>10</v>
      </c>
      <c r="EI199">
        <v>20</v>
      </c>
      <c r="EJ199">
        <v>105</v>
      </c>
      <c r="EK199">
        <v>5</v>
      </c>
      <c r="EL199">
        <v>20</v>
      </c>
      <c r="EM199">
        <v>50</v>
      </c>
      <c r="EN199">
        <v>10</v>
      </c>
      <c r="EO199">
        <v>20</v>
      </c>
      <c r="EP199">
        <v>20</v>
      </c>
      <c r="EQ199">
        <v>95</v>
      </c>
      <c r="ER199">
        <v>45</v>
      </c>
      <c r="ES199">
        <v>40</v>
      </c>
      <c r="ET199">
        <v>55</v>
      </c>
      <c r="EU199">
        <v>80</v>
      </c>
      <c r="EV199">
        <v>0</v>
      </c>
      <c r="EW199">
        <v>20</v>
      </c>
      <c r="EX199">
        <v>30</v>
      </c>
      <c r="EY199">
        <v>15</v>
      </c>
      <c r="EZ199">
        <v>5</v>
      </c>
      <c r="FA199">
        <v>150</v>
      </c>
      <c r="FB199">
        <v>15</v>
      </c>
      <c r="FC199">
        <v>10</v>
      </c>
    </row>
    <row r="200" spans="1:159" x14ac:dyDescent="0.2">
      <c r="A200">
        <v>7610304</v>
      </c>
      <c r="B200">
        <v>2016</v>
      </c>
      <c r="C200" t="s">
        <v>213</v>
      </c>
      <c r="D200" t="s">
        <v>712</v>
      </c>
      <c r="E200" t="s">
        <v>704</v>
      </c>
      <c r="F200" t="s">
        <v>705</v>
      </c>
      <c r="G200" t="s">
        <v>701</v>
      </c>
      <c r="H200">
        <v>5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5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5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5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5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5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5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5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5</v>
      </c>
      <c r="DR200">
        <v>5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5</v>
      </c>
      <c r="ED200">
        <v>0</v>
      </c>
      <c r="EE200">
        <v>5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5</v>
      </c>
      <c r="ET200">
        <v>5</v>
      </c>
      <c r="EU200">
        <v>0</v>
      </c>
      <c r="EV200">
        <v>0</v>
      </c>
      <c r="EW200">
        <v>0</v>
      </c>
      <c r="EX200">
        <v>5</v>
      </c>
      <c r="EY200">
        <v>0</v>
      </c>
      <c r="EZ200">
        <v>0</v>
      </c>
      <c r="FA200">
        <v>5</v>
      </c>
      <c r="FB200">
        <v>0</v>
      </c>
      <c r="FC200">
        <v>0</v>
      </c>
    </row>
    <row r="201" spans="1:159" x14ac:dyDescent="0.2">
      <c r="A201">
        <v>7610404</v>
      </c>
      <c r="B201">
        <v>2016</v>
      </c>
      <c r="C201" t="s">
        <v>213</v>
      </c>
      <c r="D201" t="s">
        <v>712</v>
      </c>
      <c r="E201" t="s">
        <v>704</v>
      </c>
      <c r="F201" t="s">
        <v>705</v>
      </c>
      <c r="G201" t="s">
        <v>701</v>
      </c>
      <c r="H201">
        <v>5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5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5</v>
      </c>
      <c r="DR201">
        <v>5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</row>
    <row r="202" spans="1:159" x14ac:dyDescent="0.2">
      <c r="A202">
        <v>7610504</v>
      </c>
      <c r="B202">
        <v>2016</v>
      </c>
      <c r="C202" t="s">
        <v>213</v>
      </c>
      <c r="D202" t="s">
        <v>712</v>
      </c>
      <c r="E202" t="s">
        <v>704</v>
      </c>
      <c r="F202" t="s">
        <v>705</v>
      </c>
      <c r="G202" t="s">
        <v>701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5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5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10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</row>
    <row r="203" spans="1:159" x14ac:dyDescent="0.2">
      <c r="A203">
        <v>7610604</v>
      </c>
      <c r="B203">
        <v>2016</v>
      </c>
      <c r="C203" t="s">
        <v>213</v>
      </c>
      <c r="D203" t="s">
        <v>712</v>
      </c>
      <c r="E203" t="s">
        <v>704</v>
      </c>
      <c r="F203" t="s">
        <v>705</v>
      </c>
      <c r="G203" t="s">
        <v>701</v>
      </c>
      <c r="H203">
        <v>65</v>
      </c>
      <c r="I203">
        <v>20</v>
      </c>
      <c r="J203">
        <v>5</v>
      </c>
      <c r="K203">
        <v>10</v>
      </c>
      <c r="L203">
        <v>5</v>
      </c>
      <c r="M203">
        <v>10</v>
      </c>
      <c r="N203">
        <v>0</v>
      </c>
      <c r="O203">
        <v>5</v>
      </c>
      <c r="P203">
        <v>0</v>
      </c>
      <c r="Q203">
        <v>0</v>
      </c>
      <c r="R203">
        <v>10</v>
      </c>
      <c r="S203">
        <v>10</v>
      </c>
      <c r="T203">
        <v>0</v>
      </c>
      <c r="U203">
        <v>0</v>
      </c>
      <c r="V203">
        <v>5</v>
      </c>
      <c r="W203">
        <v>5</v>
      </c>
      <c r="X203">
        <v>15</v>
      </c>
      <c r="Y203">
        <v>0</v>
      </c>
      <c r="Z203">
        <v>15</v>
      </c>
      <c r="AA203">
        <v>15</v>
      </c>
      <c r="AB203">
        <v>20</v>
      </c>
      <c r="AC203">
        <v>0</v>
      </c>
      <c r="AD203">
        <v>5</v>
      </c>
      <c r="AE203">
        <v>5</v>
      </c>
      <c r="AF203">
        <v>0</v>
      </c>
      <c r="AG203">
        <v>5</v>
      </c>
      <c r="AH203">
        <v>20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10</v>
      </c>
      <c r="AQ203">
        <v>0</v>
      </c>
      <c r="AR203">
        <v>0</v>
      </c>
      <c r="AS203">
        <v>0</v>
      </c>
      <c r="AT203">
        <v>5</v>
      </c>
      <c r="AU203">
        <v>10</v>
      </c>
      <c r="AV203">
        <v>5</v>
      </c>
      <c r="AW203">
        <v>5</v>
      </c>
      <c r="AX203">
        <v>5</v>
      </c>
      <c r="AY203">
        <v>5</v>
      </c>
      <c r="AZ203">
        <v>0</v>
      </c>
      <c r="BA203">
        <v>20</v>
      </c>
      <c r="BB203">
        <v>5</v>
      </c>
      <c r="BC203">
        <v>10</v>
      </c>
      <c r="BD203">
        <v>10</v>
      </c>
      <c r="BE203">
        <v>5</v>
      </c>
      <c r="BF203">
        <v>5</v>
      </c>
      <c r="BG203">
        <v>5</v>
      </c>
      <c r="BH203">
        <v>0</v>
      </c>
      <c r="BI203">
        <v>10</v>
      </c>
      <c r="BJ203">
        <v>5</v>
      </c>
      <c r="BK203">
        <v>5</v>
      </c>
      <c r="BL203">
        <v>5</v>
      </c>
      <c r="BM203">
        <v>5</v>
      </c>
      <c r="BN203">
        <v>25</v>
      </c>
      <c r="BO203">
        <v>5</v>
      </c>
      <c r="BP203">
        <v>0</v>
      </c>
      <c r="BQ203">
        <v>0</v>
      </c>
      <c r="BR203">
        <v>5</v>
      </c>
      <c r="BS203">
        <v>5</v>
      </c>
      <c r="BT203">
        <v>0</v>
      </c>
      <c r="BU203">
        <v>65</v>
      </c>
      <c r="BV203">
        <v>15</v>
      </c>
      <c r="BW203">
        <v>5</v>
      </c>
      <c r="BX203">
        <v>5</v>
      </c>
      <c r="BY203">
        <v>10</v>
      </c>
      <c r="BZ203">
        <v>0</v>
      </c>
      <c r="CA203">
        <v>40</v>
      </c>
      <c r="CB203">
        <v>5</v>
      </c>
      <c r="CC203">
        <v>20</v>
      </c>
      <c r="CD203">
        <v>5</v>
      </c>
      <c r="CE203">
        <v>0</v>
      </c>
      <c r="CF203">
        <v>15</v>
      </c>
      <c r="CG203">
        <v>5</v>
      </c>
      <c r="CH203">
        <v>0</v>
      </c>
      <c r="CI203">
        <v>0</v>
      </c>
      <c r="CJ203">
        <v>5</v>
      </c>
      <c r="CK203">
        <v>10</v>
      </c>
      <c r="CL203">
        <v>5</v>
      </c>
      <c r="CM203">
        <v>5</v>
      </c>
      <c r="CN203">
        <v>0</v>
      </c>
      <c r="CO203">
        <v>0</v>
      </c>
      <c r="CP203">
        <v>30</v>
      </c>
      <c r="CQ203">
        <v>5</v>
      </c>
      <c r="CR203">
        <v>0</v>
      </c>
      <c r="CS203">
        <v>5</v>
      </c>
      <c r="CT203">
        <v>0</v>
      </c>
      <c r="CU203">
        <v>0</v>
      </c>
      <c r="CV203">
        <v>15</v>
      </c>
      <c r="CW203">
        <v>5</v>
      </c>
      <c r="CX203">
        <v>10</v>
      </c>
      <c r="CY203">
        <v>5</v>
      </c>
      <c r="CZ203">
        <v>0</v>
      </c>
      <c r="DA203">
        <v>0</v>
      </c>
      <c r="DB203">
        <v>5</v>
      </c>
      <c r="DC203">
        <v>0</v>
      </c>
      <c r="DD203">
        <v>5</v>
      </c>
      <c r="DE203">
        <v>10</v>
      </c>
      <c r="DF203">
        <v>5</v>
      </c>
      <c r="DG203">
        <v>5</v>
      </c>
      <c r="DH203">
        <v>0</v>
      </c>
      <c r="DI203">
        <v>0</v>
      </c>
      <c r="DJ203">
        <v>0</v>
      </c>
      <c r="DK203">
        <v>5</v>
      </c>
      <c r="DL203">
        <v>5</v>
      </c>
      <c r="DM203">
        <v>20</v>
      </c>
      <c r="DN203">
        <v>5</v>
      </c>
      <c r="DO203">
        <v>5</v>
      </c>
      <c r="DP203">
        <v>0</v>
      </c>
      <c r="DQ203">
        <v>15</v>
      </c>
      <c r="DR203">
        <v>15</v>
      </c>
      <c r="DS203">
        <v>5</v>
      </c>
      <c r="DT203">
        <v>0</v>
      </c>
      <c r="DU203">
        <v>5</v>
      </c>
      <c r="DV203">
        <v>0</v>
      </c>
      <c r="DW203">
        <v>0</v>
      </c>
      <c r="DX203">
        <v>5</v>
      </c>
      <c r="DY203">
        <v>5</v>
      </c>
      <c r="DZ203">
        <v>15</v>
      </c>
      <c r="EA203">
        <v>10</v>
      </c>
      <c r="EB203">
        <v>10</v>
      </c>
      <c r="EC203">
        <v>10</v>
      </c>
      <c r="ED203">
        <v>5</v>
      </c>
      <c r="EE203">
        <v>25</v>
      </c>
      <c r="EF203">
        <v>25</v>
      </c>
      <c r="EG203">
        <v>0</v>
      </c>
      <c r="EH203">
        <v>5</v>
      </c>
      <c r="EI203">
        <v>0</v>
      </c>
      <c r="EJ203">
        <v>10</v>
      </c>
      <c r="EK203">
        <v>0</v>
      </c>
      <c r="EL203">
        <v>5</v>
      </c>
      <c r="EM203">
        <v>10</v>
      </c>
      <c r="EN203">
        <v>5</v>
      </c>
      <c r="EO203">
        <v>5</v>
      </c>
      <c r="EP203">
        <v>0</v>
      </c>
      <c r="EQ203">
        <v>15</v>
      </c>
      <c r="ER203">
        <v>5</v>
      </c>
      <c r="ES203">
        <v>5</v>
      </c>
      <c r="ET203">
        <v>45</v>
      </c>
      <c r="EU203">
        <v>5</v>
      </c>
      <c r="EV203">
        <v>0</v>
      </c>
      <c r="EW203">
        <v>5</v>
      </c>
      <c r="EX203">
        <v>10</v>
      </c>
      <c r="EY203">
        <v>0</v>
      </c>
      <c r="EZ203">
        <v>5</v>
      </c>
      <c r="FA203">
        <v>15</v>
      </c>
      <c r="FB203">
        <v>0</v>
      </c>
      <c r="FC203">
        <v>5</v>
      </c>
    </row>
    <row r="204" spans="1:159" x14ac:dyDescent="0.2">
      <c r="A204">
        <v>7610704</v>
      </c>
      <c r="B204">
        <v>2016</v>
      </c>
      <c r="C204" t="s">
        <v>213</v>
      </c>
      <c r="D204" t="s">
        <v>712</v>
      </c>
      <c r="E204" t="s">
        <v>704</v>
      </c>
      <c r="F204" t="s">
        <v>705</v>
      </c>
      <c r="G204" t="s">
        <v>701</v>
      </c>
      <c r="H204">
        <v>5</v>
      </c>
      <c r="I204">
        <v>5</v>
      </c>
      <c r="J204">
        <v>0</v>
      </c>
      <c r="K204">
        <v>5</v>
      </c>
      <c r="L204">
        <v>0</v>
      </c>
      <c r="M204">
        <v>10</v>
      </c>
      <c r="N204">
        <v>5</v>
      </c>
      <c r="O204">
        <v>5</v>
      </c>
      <c r="P204">
        <v>5</v>
      </c>
      <c r="Q204">
        <v>5</v>
      </c>
      <c r="R204">
        <v>0</v>
      </c>
      <c r="S204">
        <v>5</v>
      </c>
      <c r="T204">
        <v>0</v>
      </c>
      <c r="U204">
        <v>0</v>
      </c>
      <c r="V204">
        <v>10</v>
      </c>
      <c r="W204">
        <v>0</v>
      </c>
      <c r="X204">
        <v>35</v>
      </c>
      <c r="Y204">
        <v>0</v>
      </c>
      <c r="Z204">
        <v>0</v>
      </c>
      <c r="AA204">
        <v>5</v>
      </c>
      <c r="AB204">
        <v>5</v>
      </c>
      <c r="AC204">
        <v>0</v>
      </c>
      <c r="AD204">
        <v>15</v>
      </c>
      <c r="AE204">
        <v>0</v>
      </c>
      <c r="AF204">
        <v>5</v>
      </c>
      <c r="AG204">
        <v>0</v>
      </c>
      <c r="AH204">
        <v>15</v>
      </c>
      <c r="AI204">
        <v>0</v>
      </c>
      <c r="AJ204">
        <v>0</v>
      </c>
      <c r="AK204">
        <v>0</v>
      </c>
      <c r="AL204">
        <v>5</v>
      </c>
      <c r="AM204">
        <v>5</v>
      </c>
      <c r="AN204">
        <v>0</v>
      </c>
      <c r="AO204">
        <v>0</v>
      </c>
      <c r="AP204">
        <v>0</v>
      </c>
      <c r="AQ204">
        <v>0</v>
      </c>
      <c r="AR204">
        <v>5</v>
      </c>
      <c r="AS204">
        <v>10</v>
      </c>
      <c r="AT204">
        <v>0</v>
      </c>
      <c r="AU204">
        <v>15</v>
      </c>
      <c r="AV204">
        <v>0</v>
      </c>
      <c r="AW204">
        <v>0</v>
      </c>
      <c r="AX204">
        <v>0</v>
      </c>
      <c r="AY204">
        <v>10</v>
      </c>
      <c r="AZ204">
        <v>0</v>
      </c>
      <c r="BA204">
        <v>0</v>
      </c>
      <c r="BB204">
        <v>0</v>
      </c>
      <c r="BC204">
        <v>0</v>
      </c>
      <c r="BD204">
        <v>5</v>
      </c>
      <c r="BE204">
        <v>5</v>
      </c>
      <c r="BF204">
        <v>5</v>
      </c>
      <c r="BG204">
        <v>5</v>
      </c>
      <c r="BH204">
        <v>5</v>
      </c>
      <c r="BI204">
        <v>0</v>
      </c>
      <c r="BJ204">
        <v>5</v>
      </c>
      <c r="BK204">
        <v>0</v>
      </c>
      <c r="BL204">
        <v>10</v>
      </c>
      <c r="BM204">
        <v>0</v>
      </c>
      <c r="BN204">
        <v>5</v>
      </c>
      <c r="BO204">
        <v>5</v>
      </c>
      <c r="BP204">
        <v>5</v>
      </c>
      <c r="BQ204">
        <v>5</v>
      </c>
      <c r="BR204">
        <v>0</v>
      </c>
      <c r="BS204">
        <v>5</v>
      </c>
      <c r="BT204">
        <v>0</v>
      </c>
      <c r="BU204">
        <v>25</v>
      </c>
      <c r="BV204">
        <v>5</v>
      </c>
      <c r="BW204">
        <v>5</v>
      </c>
      <c r="BX204">
        <v>5</v>
      </c>
      <c r="BY204">
        <v>5</v>
      </c>
      <c r="BZ204">
        <v>0</v>
      </c>
      <c r="CA204">
        <v>10</v>
      </c>
      <c r="CB204">
        <v>0</v>
      </c>
      <c r="CC204">
        <v>5</v>
      </c>
      <c r="CD204">
        <v>5</v>
      </c>
      <c r="CE204">
        <v>5</v>
      </c>
      <c r="CF204">
        <v>5</v>
      </c>
      <c r="CG204">
        <v>0</v>
      </c>
      <c r="CH204">
        <v>15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5</v>
      </c>
      <c r="CQ204">
        <v>5</v>
      </c>
      <c r="CR204">
        <v>0</v>
      </c>
      <c r="CS204">
        <v>0</v>
      </c>
      <c r="CT204">
        <v>0</v>
      </c>
      <c r="CU204">
        <v>0</v>
      </c>
      <c r="CV204">
        <v>5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5</v>
      </c>
      <c r="DC204">
        <v>0</v>
      </c>
      <c r="DD204">
        <v>0</v>
      </c>
      <c r="DE204">
        <v>0</v>
      </c>
      <c r="DF204">
        <v>5</v>
      </c>
      <c r="DG204">
        <v>5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5</v>
      </c>
      <c r="DP204">
        <v>0</v>
      </c>
      <c r="DQ204">
        <v>5</v>
      </c>
      <c r="DR204">
        <v>0</v>
      </c>
      <c r="DS204">
        <v>0</v>
      </c>
      <c r="DT204">
        <v>5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5</v>
      </c>
      <c r="EA204">
        <v>0</v>
      </c>
      <c r="EB204">
        <v>10</v>
      </c>
      <c r="EC204">
        <v>5</v>
      </c>
      <c r="ED204">
        <v>5</v>
      </c>
      <c r="EE204">
        <v>15</v>
      </c>
      <c r="EF204">
        <v>5</v>
      </c>
      <c r="EG204">
        <v>0</v>
      </c>
      <c r="EH204">
        <v>5</v>
      </c>
      <c r="EI204">
        <v>0</v>
      </c>
      <c r="EJ204">
        <v>5</v>
      </c>
      <c r="EK204">
        <v>0</v>
      </c>
      <c r="EL204">
        <v>0</v>
      </c>
      <c r="EM204">
        <v>5</v>
      </c>
      <c r="EN204">
        <v>5</v>
      </c>
      <c r="EO204">
        <v>0</v>
      </c>
      <c r="EP204">
        <v>0</v>
      </c>
      <c r="EQ204">
        <v>20</v>
      </c>
      <c r="ER204">
        <v>0</v>
      </c>
      <c r="ES204">
        <v>5</v>
      </c>
      <c r="ET204">
        <v>0</v>
      </c>
      <c r="EU204">
        <v>5</v>
      </c>
      <c r="EV204">
        <v>0</v>
      </c>
      <c r="EW204">
        <v>10</v>
      </c>
      <c r="EX204">
        <v>0</v>
      </c>
      <c r="EY204">
        <v>0</v>
      </c>
      <c r="EZ204">
        <v>5</v>
      </c>
      <c r="FA204">
        <v>15</v>
      </c>
      <c r="FB204">
        <v>0</v>
      </c>
      <c r="FC204">
        <v>0</v>
      </c>
    </row>
    <row r="205" spans="1:159" x14ac:dyDescent="0.2">
      <c r="A205">
        <v>7610804</v>
      </c>
      <c r="B205">
        <v>2016</v>
      </c>
      <c r="C205" t="s">
        <v>213</v>
      </c>
      <c r="D205" t="s">
        <v>712</v>
      </c>
      <c r="E205" t="s">
        <v>704</v>
      </c>
      <c r="F205" t="s">
        <v>705</v>
      </c>
      <c r="G205" t="s">
        <v>701</v>
      </c>
      <c r="H205">
        <v>20</v>
      </c>
      <c r="I205">
        <v>10</v>
      </c>
      <c r="J205">
        <v>0</v>
      </c>
      <c r="K205">
        <v>5</v>
      </c>
      <c r="L205">
        <v>0</v>
      </c>
      <c r="M205">
        <v>0</v>
      </c>
      <c r="N205">
        <v>0</v>
      </c>
      <c r="O205">
        <v>5</v>
      </c>
      <c r="P205">
        <v>5</v>
      </c>
      <c r="Q205">
        <v>0</v>
      </c>
      <c r="R205">
        <v>5</v>
      </c>
      <c r="S205">
        <v>5</v>
      </c>
      <c r="T205">
        <v>0</v>
      </c>
      <c r="U205">
        <v>0</v>
      </c>
      <c r="V205">
        <v>5</v>
      </c>
      <c r="W205">
        <v>15</v>
      </c>
      <c r="X205">
        <v>15</v>
      </c>
      <c r="Y205">
        <v>0</v>
      </c>
      <c r="Z205">
        <v>0</v>
      </c>
      <c r="AA205">
        <v>0</v>
      </c>
      <c r="AB205">
        <v>5</v>
      </c>
      <c r="AC205">
        <v>0</v>
      </c>
      <c r="AD205">
        <v>10</v>
      </c>
      <c r="AE205">
        <v>5</v>
      </c>
      <c r="AF205">
        <v>0</v>
      </c>
      <c r="AG205">
        <v>0</v>
      </c>
      <c r="AH205">
        <v>15</v>
      </c>
      <c r="AI205">
        <v>5</v>
      </c>
      <c r="AJ205">
        <v>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5</v>
      </c>
      <c r="AQ205">
        <v>0</v>
      </c>
      <c r="AR205">
        <v>10</v>
      </c>
      <c r="AS205">
        <v>10</v>
      </c>
      <c r="AT205">
        <v>0</v>
      </c>
      <c r="AU205">
        <v>15</v>
      </c>
      <c r="AV205">
        <v>0</v>
      </c>
      <c r="AW205">
        <v>0</v>
      </c>
      <c r="AX205">
        <v>5</v>
      </c>
      <c r="AY205">
        <v>5</v>
      </c>
      <c r="AZ205">
        <v>0</v>
      </c>
      <c r="BA205">
        <v>5</v>
      </c>
      <c r="BB205">
        <v>0</v>
      </c>
      <c r="BC205">
        <v>0</v>
      </c>
      <c r="BD205">
        <v>5</v>
      </c>
      <c r="BE205">
        <v>10</v>
      </c>
      <c r="BF205">
        <v>5</v>
      </c>
      <c r="BG205">
        <v>5</v>
      </c>
      <c r="BH205">
        <v>0</v>
      </c>
      <c r="BI205">
        <v>0</v>
      </c>
      <c r="BJ205">
        <v>0</v>
      </c>
      <c r="BK205">
        <v>5</v>
      </c>
      <c r="BL205">
        <v>5</v>
      </c>
      <c r="BM205">
        <v>0</v>
      </c>
      <c r="BN205">
        <v>30</v>
      </c>
      <c r="BO205">
        <v>5</v>
      </c>
      <c r="BP205">
        <v>0</v>
      </c>
      <c r="BQ205">
        <v>5</v>
      </c>
      <c r="BR205">
        <v>5</v>
      </c>
      <c r="BS205">
        <v>0</v>
      </c>
      <c r="BT205">
        <v>0</v>
      </c>
      <c r="BU205">
        <v>0</v>
      </c>
      <c r="BV205">
        <v>5</v>
      </c>
      <c r="BW205">
        <v>5</v>
      </c>
      <c r="BX205">
        <v>15</v>
      </c>
      <c r="BY205">
        <v>20</v>
      </c>
      <c r="BZ205">
        <v>0</v>
      </c>
      <c r="CA205">
        <v>10</v>
      </c>
      <c r="CB205">
        <v>5</v>
      </c>
      <c r="CC205">
        <v>10</v>
      </c>
      <c r="CD205">
        <v>5</v>
      </c>
      <c r="CE205">
        <v>0</v>
      </c>
      <c r="CF205">
        <v>0</v>
      </c>
      <c r="CG205">
        <v>5</v>
      </c>
      <c r="CH205">
        <v>10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5</v>
      </c>
      <c r="CQ205">
        <v>0</v>
      </c>
      <c r="CR205">
        <v>5</v>
      </c>
      <c r="CS205">
        <v>0</v>
      </c>
      <c r="CT205">
        <v>0</v>
      </c>
      <c r="CU205">
        <v>0</v>
      </c>
      <c r="CV205">
        <v>10</v>
      </c>
      <c r="CW205">
        <v>5</v>
      </c>
      <c r="CX205">
        <v>0</v>
      </c>
      <c r="CY205">
        <v>10</v>
      </c>
      <c r="CZ205">
        <v>0</v>
      </c>
      <c r="DA205">
        <v>0</v>
      </c>
      <c r="DB205">
        <v>5</v>
      </c>
      <c r="DC205">
        <v>0</v>
      </c>
      <c r="DD205">
        <v>0</v>
      </c>
      <c r="DE205">
        <v>5</v>
      </c>
      <c r="DF205">
        <v>0</v>
      </c>
      <c r="DG205">
        <v>5</v>
      </c>
      <c r="DH205">
        <v>5</v>
      </c>
      <c r="DI205">
        <v>0</v>
      </c>
      <c r="DJ205">
        <v>5</v>
      </c>
      <c r="DK205">
        <v>5</v>
      </c>
      <c r="DL205">
        <v>0</v>
      </c>
      <c r="DM205">
        <v>0</v>
      </c>
      <c r="DN205">
        <v>0</v>
      </c>
      <c r="DO205">
        <v>5</v>
      </c>
      <c r="DP205">
        <v>0</v>
      </c>
      <c r="DQ205">
        <v>10</v>
      </c>
      <c r="DR205">
        <v>5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5</v>
      </c>
      <c r="DY205">
        <v>0</v>
      </c>
      <c r="DZ205">
        <v>0</v>
      </c>
      <c r="EA205">
        <v>0</v>
      </c>
      <c r="EB205">
        <v>5</v>
      </c>
      <c r="EC205">
        <v>25</v>
      </c>
      <c r="ED205">
        <v>0</v>
      </c>
      <c r="EE205">
        <v>5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15</v>
      </c>
      <c r="EN205">
        <v>0</v>
      </c>
      <c r="EO205">
        <v>5</v>
      </c>
      <c r="EP205">
        <v>0</v>
      </c>
      <c r="EQ205">
        <v>5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5</v>
      </c>
      <c r="EX205">
        <v>0</v>
      </c>
      <c r="EY205">
        <v>0</v>
      </c>
      <c r="EZ205">
        <v>0</v>
      </c>
      <c r="FA205">
        <v>15</v>
      </c>
      <c r="FB205">
        <v>0</v>
      </c>
      <c r="FC205">
        <v>0</v>
      </c>
    </row>
    <row r="206" spans="1:159" x14ac:dyDescent="0.2">
      <c r="A206">
        <v>7610904</v>
      </c>
      <c r="B206">
        <v>2016</v>
      </c>
      <c r="C206" t="s">
        <v>213</v>
      </c>
      <c r="D206" t="s">
        <v>712</v>
      </c>
      <c r="E206" t="s">
        <v>704</v>
      </c>
      <c r="F206" t="s">
        <v>705</v>
      </c>
      <c r="G206" t="s">
        <v>701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</row>
    <row r="207" spans="1:159" x14ac:dyDescent="0.2">
      <c r="A207">
        <v>7611004</v>
      </c>
      <c r="B207">
        <v>2016</v>
      </c>
      <c r="C207" t="s">
        <v>213</v>
      </c>
      <c r="D207" t="s">
        <v>712</v>
      </c>
      <c r="E207" t="s">
        <v>704</v>
      </c>
      <c r="F207" t="s">
        <v>705</v>
      </c>
      <c r="G207" t="s">
        <v>701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</row>
    <row r="208" spans="1:159" x14ac:dyDescent="0.2">
      <c r="A208">
        <v>7611104</v>
      </c>
      <c r="B208">
        <v>2016</v>
      </c>
      <c r="C208" t="s">
        <v>213</v>
      </c>
      <c r="D208" t="s">
        <v>712</v>
      </c>
      <c r="E208" t="s">
        <v>704</v>
      </c>
      <c r="F208" t="s">
        <v>705</v>
      </c>
      <c r="G208" t="s">
        <v>701</v>
      </c>
      <c r="H208">
        <v>10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5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5</v>
      </c>
      <c r="Y208">
        <v>0</v>
      </c>
      <c r="Z208">
        <v>0</v>
      </c>
      <c r="AA208">
        <v>0</v>
      </c>
      <c r="AB208">
        <v>5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15</v>
      </c>
      <c r="AI208">
        <v>0</v>
      </c>
      <c r="AJ208">
        <v>5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5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5</v>
      </c>
      <c r="BF208">
        <v>5</v>
      </c>
      <c r="BG208">
        <v>5</v>
      </c>
      <c r="BH208">
        <v>0</v>
      </c>
      <c r="BI208">
        <v>0</v>
      </c>
      <c r="BJ208">
        <v>0</v>
      </c>
      <c r="BK208">
        <v>0</v>
      </c>
      <c r="BL208">
        <v>5</v>
      </c>
      <c r="BM208">
        <v>0</v>
      </c>
      <c r="BN208">
        <v>0</v>
      </c>
      <c r="BO208">
        <v>5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5</v>
      </c>
      <c r="BY208">
        <v>10</v>
      </c>
      <c r="BZ208">
        <v>0</v>
      </c>
      <c r="CA208">
        <v>10</v>
      </c>
      <c r="CB208">
        <v>5</v>
      </c>
      <c r="CC208">
        <v>5</v>
      </c>
      <c r="CD208">
        <v>0</v>
      </c>
      <c r="CE208">
        <v>0</v>
      </c>
      <c r="CF208">
        <v>0</v>
      </c>
      <c r="CG208">
        <v>5</v>
      </c>
      <c r="CH208">
        <v>5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5</v>
      </c>
      <c r="CO208">
        <v>0</v>
      </c>
      <c r="CP208">
        <v>0</v>
      </c>
      <c r="CQ208">
        <v>0</v>
      </c>
      <c r="CR208">
        <v>0</v>
      </c>
      <c r="CS208">
        <v>5</v>
      </c>
      <c r="CT208">
        <v>0</v>
      </c>
      <c r="CU208">
        <v>0</v>
      </c>
      <c r="CV208">
        <v>5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10</v>
      </c>
      <c r="DE208">
        <v>5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5</v>
      </c>
      <c r="DM208">
        <v>0</v>
      </c>
      <c r="DN208">
        <v>0</v>
      </c>
      <c r="DO208">
        <v>0</v>
      </c>
      <c r="DP208">
        <v>0</v>
      </c>
      <c r="DQ208">
        <v>5</v>
      </c>
      <c r="DR208">
        <v>0</v>
      </c>
      <c r="DS208">
        <v>0</v>
      </c>
      <c r="DT208">
        <v>5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5</v>
      </c>
      <c r="EA208">
        <v>0</v>
      </c>
      <c r="EB208">
        <v>0</v>
      </c>
      <c r="EC208">
        <v>0</v>
      </c>
      <c r="ED208">
        <v>0</v>
      </c>
      <c r="EE208">
        <v>50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5</v>
      </c>
      <c r="EN208">
        <v>0</v>
      </c>
      <c r="EO208">
        <v>0</v>
      </c>
      <c r="EP208">
        <v>0</v>
      </c>
      <c r="EQ208">
        <v>0</v>
      </c>
      <c r="ER208">
        <v>5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5</v>
      </c>
      <c r="FA208">
        <v>30</v>
      </c>
      <c r="FB208">
        <v>0</v>
      </c>
      <c r="FC208">
        <v>0</v>
      </c>
    </row>
    <row r="209" spans="1:159" x14ac:dyDescent="0.2">
      <c r="A209">
        <v>7610105</v>
      </c>
      <c r="B209">
        <v>2016</v>
      </c>
      <c r="C209" t="s">
        <v>213</v>
      </c>
      <c r="D209" t="s">
        <v>712</v>
      </c>
      <c r="E209" t="s">
        <v>704</v>
      </c>
      <c r="F209" t="s">
        <v>705</v>
      </c>
      <c r="G209" t="s">
        <v>701</v>
      </c>
      <c r="H209">
        <v>90</v>
      </c>
      <c r="I209">
        <v>600</v>
      </c>
      <c r="J209">
        <v>75</v>
      </c>
      <c r="K209">
        <v>135</v>
      </c>
      <c r="L209">
        <v>400</v>
      </c>
      <c r="M209">
        <v>30</v>
      </c>
      <c r="N209">
        <v>15</v>
      </c>
      <c r="O209">
        <v>95</v>
      </c>
      <c r="P209">
        <v>115</v>
      </c>
      <c r="Q209">
        <v>35</v>
      </c>
      <c r="R209">
        <v>130</v>
      </c>
      <c r="S209">
        <v>250</v>
      </c>
      <c r="T209">
        <v>0</v>
      </c>
      <c r="U209">
        <v>155</v>
      </c>
      <c r="V209">
        <v>635</v>
      </c>
      <c r="W209">
        <v>45</v>
      </c>
      <c r="X209">
        <v>305</v>
      </c>
      <c r="Y209">
        <v>195</v>
      </c>
      <c r="Z209">
        <v>65</v>
      </c>
      <c r="AA209">
        <v>1095</v>
      </c>
      <c r="AB209">
        <v>540</v>
      </c>
      <c r="AC209">
        <v>45</v>
      </c>
      <c r="AD209">
        <v>20</v>
      </c>
      <c r="AE209">
        <v>35</v>
      </c>
      <c r="AF209">
        <v>15</v>
      </c>
      <c r="AG209">
        <v>65</v>
      </c>
      <c r="AH209">
        <v>270</v>
      </c>
      <c r="AI209">
        <v>245</v>
      </c>
      <c r="AJ209">
        <v>60</v>
      </c>
      <c r="AK209">
        <v>50</v>
      </c>
      <c r="AL209">
        <v>105</v>
      </c>
      <c r="AM209">
        <v>20</v>
      </c>
      <c r="AN209">
        <v>140</v>
      </c>
      <c r="AO209">
        <v>30</v>
      </c>
      <c r="AP209">
        <v>275</v>
      </c>
      <c r="AQ209">
        <v>190</v>
      </c>
      <c r="AR209">
        <v>75</v>
      </c>
      <c r="AS209">
        <v>120</v>
      </c>
      <c r="AT209">
        <v>30</v>
      </c>
      <c r="AU209">
        <v>135</v>
      </c>
      <c r="AV209">
        <v>40</v>
      </c>
      <c r="AW209">
        <v>350</v>
      </c>
      <c r="AX209">
        <v>170</v>
      </c>
      <c r="AY209">
        <v>220</v>
      </c>
      <c r="AZ209">
        <v>40</v>
      </c>
      <c r="BA209">
        <v>885</v>
      </c>
      <c r="BB209">
        <v>70</v>
      </c>
      <c r="BC209">
        <v>55</v>
      </c>
      <c r="BD209">
        <v>70</v>
      </c>
      <c r="BE209">
        <v>80</v>
      </c>
      <c r="BF209">
        <v>455</v>
      </c>
      <c r="BG209">
        <v>35</v>
      </c>
      <c r="BH209">
        <v>55</v>
      </c>
      <c r="BI209">
        <v>335</v>
      </c>
      <c r="BJ209">
        <v>5</v>
      </c>
      <c r="BK209">
        <v>60</v>
      </c>
      <c r="BL209">
        <v>105</v>
      </c>
      <c r="BM209">
        <v>0</v>
      </c>
      <c r="BN209">
        <v>315</v>
      </c>
      <c r="BO209">
        <v>230</v>
      </c>
      <c r="BP209">
        <v>135</v>
      </c>
      <c r="BQ209">
        <v>90</v>
      </c>
      <c r="BR209">
        <v>5</v>
      </c>
      <c r="BS209">
        <v>75</v>
      </c>
      <c r="BT209">
        <v>175</v>
      </c>
      <c r="BU209">
        <v>10</v>
      </c>
      <c r="BV209">
        <v>90</v>
      </c>
      <c r="BW209">
        <v>675</v>
      </c>
      <c r="BX209">
        <v>420</v>
      </c>
      <c r="BY209">
        <v>60</v>
      </c>
      <c r="BZ209">
        <v>0</v>
      </c>
      <c r="CA209">
        <v>225</v>
      </c>
      <c r="CB209">
        <v>70</v>
      </c>
      <c r="CC209">
        <v>240</v>
      </c>
      <c r="CD209">
        <v>630</v>
      </c>
      <c r="CE209">
        <v>0</v>
      </c>
      <c r="CF209">
        <v>25</v>
      </c>
      <c r="CG209">
        <v>95</v>
      </c>
      <c r="CH209">
        <v>40</v>
      </c>
      <c r="CI209">
        <v>30</v>
      </c>
      <c r="CJ209">
        <v>10</v>
      </c>
      <c r="CK209">
        <v>0</v>
      </c>
      <c r="CL209">
        <v>15</v>
      </c>
      <c r="CM209">
        <v>5</v>
      </c>
      <c r="CN209">
        <v>15</v>
      </c>
      <c r="CO209">
        <v>5</v>
      </c>
      <c r="CP209">
        <v>1940</v>
      </c>
      <c r="CQ209">
        <v>160</v>
      </c>
      <c r="CR209">
        <v>85</v>
      </c>
      <c r="CS209">
        <v>95</v>
      </c>
      <c r="CT209">
        <v>345</v>
      </c>
      <c r="CU209">
        <v>100</v>
      </c>
      <c r="CV209">
        <v>95</v>
      </c>
      <c r="CW209">
        <v>0</v>
      </c>
      <c r="CX209">
        <v>185</v>
      </c>
      <c r="CY209">
        <v>115</v>
      </c>
      <c r="CZ209">
        <v>215</v>
      </c>
      <c r="DA209">
        <v>135</v>
      </c>
      <c r="DB209">
        <v>140</v>
      </c>
      <c r="DC209">
        <v>5</v>
      </c>
      <c r="DD209">
        <v>30</v>
      </c>
      <c r="DE209">
        <v>40</v>
      </c>
      <c r="DF209">
        <v>145</v>
      </c>
      <c r="DG209">
        <v>60</v>
      </c>
      <c r="DH209">
        <v>245</v>
      </c>
      <c r="DI209">
        <v>0</v>
      </c>
      <c r="DJ209">
        <v>5</v>
      </c>
      <c r="DK209">
        <v>10</v>
      </c>
      <c r="DL209">
        <v>45</v>
      </c>
      <c r="DM209">
        <v>140</v>
      </c>
      <c r="DN209">
        <v>25</v>
      </c>
      <c r="DO209">
        <v>80</v>
      </c>
      <c r="DP209">
        <v>0</v>
      </c>
      <c r="DQ209">
        <v>30</v>
      </c>
      <c r="DR209">
        <v>175</v>
      </c>
      <c r="DS209">
        <v>95</v>
      </c>
      <c r="DT209">
        <v>160</v>
      </c>
      <c r="DU209">
        <v>75</v>
      </c>
      <c r="DV209">
        <v>125</v>
      </c>
      <c r="DW209">
        <v>40</v>
      </c>
      <c r="DX209">
        <v>90</v>
      </c>
      <c r="DY209">
        <v>225</v>
      </c>
      <c r="DZ209">
        <v>45</v>
      </c>
      <c r="EA209">
        <v>40</v>
      </c>
      <c r="EB209">
        <v>0</v>
      </c>
      <c r="EC209">
        <v>35</v>
      </c>
      <c r="ED209">
        <v>30</v>
      </c>
      <c r="EE209">
        <v>35</v>
      </c>
      <c r="EF209">
        <v>15</v>
      </c>
      <c r="EG209">
        <v>50</v>
      </c>
      <c r="EH209">
        <v>260</v>
      </c>
      <c r="EI209">
        <v>35</v>
      </c>
      <c r="EJ209">
        <v>255</v>
      </c>
      <c r="EK209">
        <v>30</v>
      </c>
      <c r="EL209">
        <v>10</v>
      </c>
      <c r="EM209">
        <v>215</v>
      </c>
      <c r="EN209">
        <v>75</v>
      </c>
      <c r="EO209">
        <v>35</v>
      </c>
      <c r="EP209">
        <v>5</v>
      </c>
      <c r="EQ209">
        <v>215</v>
      </c>
      <c r="ER209">
        <v>115</v>
      </c>
      <c r="ES209">
        <v>225</v>
      </c>
      <c r="ET209">
        <v>35</v>
      </c>
      <c r="EU209">
        <v>5</v>
      </c>
      <c r="EV209">
        <v>0</v>
      </c>
      <c r="EW209">
        <v>35</v>
      </c>
      <c r="EX209">
        <v>85</v>
      </c>
      <c r="EY209">
        <v>25</v>
      </c>
      <c r="EZ209">
        <v>70</v>
      </c>
      <c r="FA209">
        <v>390</v>
      </c>
      <c r="FB209">
        <v>15</v>
      </c>
      <c r="FC209">
        <v>100</v>
      </c>
    </row>
    <row r="210" spans="1:159" x14ac:dyDescent="0.2">
      <c r="A210">
        <v>7610205</v>
      </c>
      <c r="B210">
        <v>2016</v>
      </c>
      <c r="C210" t="s">
        <v>213</v>
      </c>
      <c r="D210" t="s">
        <v>712</v>
      </c>
      <c r="E210" t="s">
        <v>704</v>
      </c>
      <c r="F210" t="s">
        <v>705</v>
      </c>
      <c r="G210" t="s">
        <v>701</v>
      </c>
      <c r="H210">
        <v>970</v>
      </c>
      <c r="I210">
        <v>455</v>
      </c>
      <c r="J210">
        <v>420</v>
      </c>
      <c r="K210">
        <v>735</v>
      </c>
      <c r="L210">
        <v>440</v>
      </c>
      <c r="M210">
        <v>785</v>
      </c>
      <c r="N210">
        <v>985</v>
      </c>
      <c r="O210">
        <v>275</v>
      </c>
      <c r="P210">
        <v>390</v>
      </c>
      <c r="Q210">
        <v>545</v>
      </c>
      <c r="R210">
        <v>540</v>
      </c>
      <c r="S210">
        <v>1955</v>
      </c>
      <c r="T210">
        <v>305</v>
      </c>
      <c r="U210">
        <v>305</v>
      </c>
      <c r="V210">
        <v>325</v>
      </c>
      <c r="W210">
        <v>980</v>
      </c>
      <c r="X210">
        <v>1610</v>
      </c>
      <c r="Y210">
        <v>1230</v>
      </c>
      <c r="Z210">
        <v>630</v>
      </c>
      <c r="AA210">
        <v>400</v>
      </c>
      <c r="AB210">
        <v>1165</v>
      </c>
      <c r="AC210">
        <v>960</v>
      </c>
      <c r="AD210">
        <v>1140</v>
      </c>
      <c r="AE210">
        <v>605</v>
      </c>
      <c r="AF210">
        <v>695</v>
      </c>
      <c r="AG210">
        <v>295</v>
      </c>
      <c r="AH210">
        <v>1985</v>
      </c>
      <c r="AI210">
        <v>325</v>
      </c>
      <c r="AJ210">
        <v>515</v>
      </c>
      <c r="AK210">
        <v>595</v>
      </c>
      <c r="AL210">
        <v>1145</v>
      </c>
      <c r="AM210">
        <v>720</v>
      </c>
      <c r="AN210">
        <v>555</v>
      </c>
      <c r="AO210">
        <v>810</v>
      </c>
      <c r="AP210">
        <v>925</v>
      </c>
      <c r="AQ210">
        <v>525</v>
      </c>
      <c r="AR210">
        <v>540</v>
      </c>
      <c r="AS210">
        <v>625</v>
      </c>
      <c r="AT210">
        <v>735</v>
      </c>
      <c r="AU210">
        <v>1510</v>
      </c>
      <c r="AV210">
        <v>495</v>
      </c>
      <c r="AW210">
        <v>745</v>
      </c>
      <c r="AX210">
        <v>645</v>
      </c>
      <c r="AY210">
        <v>185</v>
      </c>
      <c r="AZ210">
        <v>540</v>
      </c>
      <c r="BA210">
        <v>2025</v>
      </c>
      <c r="BB210">
        <v>470</v>
      </c>
      <c r="BC210">
        <v>590</v>
      </c>
      <c r="BD210">
        <v>740</v>
      </c>
      <c r="BE210">
        <v>685</v>
      </c>
      <c r="BF210">
        <v>100</v>
      </c>
      <c r="BG210">
        <v>3625</v>
      </c>
      <c r="BH210">
        <v>865</v>
      </c>
      <c r="BI210">
        <v>655</v>
      </c>
      <c r="BJ210">
        <v>680</v>
      </c>
      <c r="BK210">
        <v>660</v>
      </c>
      <c r="BL210">
        <v>565</v>
      </c>
      <c r="BM210">
        <v>650</v>
      </c>
      <c r="BN210">
        <v>2435</v>
      </c>
      <c r="BO210">
        <v>285</v>
      </c>
      <c r="BP210">
        <v>450</v>
      </c>
      <c r="BQ210">
        <v>1180</v>
      </c>
      <c r="BR210">
        <v>870</v>
      </c>
      <c r="BS210">
        <v>350</v>
      </c>
      <c r="BT210">
        <v>2245</v>
      </c>
      <c r="BU210">
        <v>1060</v>
      </c>
      <c r="BV210">
        <v>2780</v>
      </c>
      <c r="BW210">
        <v>195</v>
      </c>
      <c r="BX210">
        <v>1570</v>
      </c>
      <c r="BY210">
        <v>975</v>
      </c>
      <c r="BZ210">
        <v>55</v>
      </c>
      <c r="CA210">
        <v>1100</v>
      </c>
      <c r="CB210">
        <v>1005</v>
      </c>
      <c r="CC210">
        <v>2755</v>
      </c>
      <c r="CD210">
        <v>1645</v>
      </c>
      <c r="CE210">
        <v>965</v>
      </c>
      <c r="CF210">
        <v>580</v>
      </c>
      <c r="CG210">
        <v>410</v>
      </c>
      <c r="CH210">
        <v>1245</v>
      </c>
      <c r="CI210">
        <v>505</v>
      </c>
      <c r="CJ210">
        <v>180</v>
      </c>
      <c r="CK210">
        <v>385</v>
      </c>
      <c r="CL210">
        <v>575</v>
      </c>
      <c r="CM210">
        <v>300</v>
      </c>
      <c r="CN210">
        <v>210</v>
      </c>
      <c r="CO210">
        <v>165</v>
      </c>
      <c r="CP210">
        <v>1270</v>
      </c>
      <c r="CQ210">
        <v>720</v>
      </c>
      <c r="CR210">
        <v>295</v>
      </c>
      <c r="CS210">
        <v>1430</v>
      </c>
      <c r="CT210">
        <v>515</v>
      </c>
      <c r="CU210">
        <v>430</v>
      </c>
      <c r="CV210">
        <v>675</v>
      </c>
      <c r="CW210">
        <v>875</v>
      </c>
      <c r="CX210">
        <v>665</v>
      </c>
      <c r="CY210">
        <v>435</v>
      </c>
      <c r="CZ210">
        <v>515</v>
      </c>
      <c r="DA210">
        <v>605</v>
      </c>
      <c r="DB210">
        <v>370</v>
      </c>
      <c r="DC210">
        <v>1050</v>
      </c>
      <c r="DD210">
        <v>885</v>
      </c>
      <c r="DE210">
        <v>755</v>
      </c>
      <c r="DF210">
        <v>660</v>
      </c>
      <c r="DG210">
        <v>725</v>
      </c>
      <c r="DH210">
        <v>485</v>
      </c>
      <c r="DI210">
        <v>20</v>
      </c>
      <c r="DJ210">
        <v>225</v>
      </c>
      <c r="DK210">
        <v>800</v>
      </c>
      <c r="DL210">
        <v>710</v>
      </c>
      <c r="DM210">
        <v>895</v>
      </c>
      <c r="DN210">
        <v>325</v>
      </c>
      <c r="DO210">
        <v>2160</v>
      </c>
      <c r="DP210">
        <v>1215</v>
      </c>
      <c r="DQ210">
        <v>135</v>
      </c>
      <c r="DR210">
        <v>455</v>
      </c>
      <c r="DS210">
        <v>345</v>
      </c>
      <c r="DT210">
        <v>635</v>
      </c>
      <c r="DU210">
        <v>760</v>
      </c>
      <c r="DV210">
        <v>705</v>
      </c>
      <c r="DW210">
        <v>305</v>
      </c>
      <c r="DX210">
        <v>475</v>
      </c>
      <c r="DY210">
        <v>645</v>
      </c>
      <c r="DZ210">
        <v>535</v>
      </c>
      <c r="EA210">
        <v>300</v>
      </c>
      <c r="EB210">
        <v>335</v>
      </c>
      <c r="EC210">
        <v>560</v>
      </c>
      <c r="ED210">
        <v>350</v>
      </c>
      <c r="EE210">
        <v>1500</v>
      </c>
      <c r="EF210">
        <v>1250</v>
      </c>
      <c r="EG210">
        <v>1300</v>
      </c>
      <c r="EH210">
        <v>225</v>
      </c>
      <c r="EI210">
        <v>615</v>
      </c>
      <c r="EJ210">
        <v>3025</v>
      </c>
      <c r="EK210">
        <v>680</v>
      </c>
      <c r="EL210">
        <v>550</v>
      </c>
      <c r="EM210">
        <v>1035</v>
      </c>
      <c r="EN210">
        <v>720</v>
      </c>
      <c r="EO210">
        <v>725</v>
      </c>
      <c r="EP210">
        <v>420</v>
      </c>
      <c r="EQ210">
        <v>735</v>
      </c>
      <c r="ER210">
        <v>675</v>
      </c>
      <c r="ES210">
        <v>1385</v>
      </c>
      <c r="ET210">
        <v>580</v>
      </c>
      <c r="EU210">
        <v>385</v>
      </c>
      <c r="EV210">
        <v>5</v>
      </c>
      <c r="EW210">
        <v>230</v>
      </c>
      <c r="EX210">
        <v>135</v>
      </c>
      <c r="EY210">
        <v>570</v>
      </c>
      <c r="EZ210">
        <v>535</v>
      </c>
      <c r="FA210">
        <v>1945</v>
      </c>
      <c r="FB210">
        <v>690</v>
      </c>
      <c r="FC210">
        <v>340</v>
      </c>
    </row>
    <row r="211" spans="1:159" x14ac:dyDescent="0.2">
      <c r="A211">
        <v>7610305</v>
      </c>
      <c r="B211">
        <v>2016</v>
      </c>
      <c r="C211" t="s">
        <v>213</v>
      </c>
      <c r="D211" t="s">
        <v>712</v>
      </c>
      <c r="E211" t="s">
        <v>704</v>
      </c>
      <c r="F211" t="s">
        <v>705</v>
      </c>
      <c r="G211" t="s">
        <v>701</v>
      </c>
      <c r="H211">
        <v>15</v>
      </c>
      <c r="I211">
        <v>5</v>
      </c>
      <c r="J211">
        <v>10</v>
      </c>
      <c r="K211">
        <v>25</v>
      </c>
      <c r="L211">
        <v>20</v>
      </c>
      <c r="M211">
        <v>5</v>
      </c>
      <c r="N211">
        <v>5</v>
      </c>
      <c r="O211">
        <v>5</v>
      </c>
      <c r="P211">
        <v>0</v>
      </c>
      <c r="Q211">
        <v>5</v>
      </c>
      <c r="R211">
        <v>10</v>
      </c>
      <c r="S211">
        <v>20</v>
      </c>
      <c r="T211">
        <v>5</v>
      </c>
      <c r="U211">
        <v>5</v>
      </c>
      <c r="V211">
        <v>60</v>
      </c>
      <c r="W211">
        <v>20</v>
      </c>
      <c r="X211">
        <v>25</v>
      </c>
      <c r="Y211">
        <v>10</v>
      </c>
      <c r="Z211">
        <v>15</v>
      </c>
      <c r="AA211">
        <v>35</v>
      </c>
      <c r="AB211">
        <v>45</v>
      </c>
      <c r="AC211">
        <v>10</v>
      </c>
      <c r="AD211">
        <v>5</v>
      </c>
      <c r="AE211">
        <v>5</v>
      </c>
      <c r="AF211">
        <v>0</v>
      </c>
      <c r="AG211">
        <v>0</v>
      </c>
      <c r="AH211">
        <v>20</v>
      </c>
      <c r="AI211">
        <v>5</v>
      </c>
      <c r="AJ211">
        <v>15</v>
      </c>
      <c r="AK211">
        <v>10</v>
      </c>
      <c r="AL211">
        <v>25</v>
      </c>
      <c r="AM211">
        <v>15</v>
      </c>
      <c r="AN211">
        <v>5</v>
      </c>
      <c r="AO211">
        <v>10</v>
      </c>
      <c r="AP211">
        <v>15</v>
      </c>
      <c r="AQ211">
        <v>30</v>
      </c>
      <c r="AR211">
        <v>10</v>
      </c>
      <c r="AS211">
        <v>10</v>
      </c>
      <c r="AT211">
        <v>10</v>
      </c>
      <c r="AU211">
        <v>20</v>
      </c>
      <c r="AV211">
        <v>5</v>
      </c>
      <c r="AW211">
        <v>15</v>
      </c>
      <c r="AX211">
        <v>20</v>
      </c>
      <c r="AY211">
        <v>20</v>
      </c>
      <c r="AZ211">
        <v>5</v>
      </c>
      <c r="BA211">
        <v>40</v>
      </c>
      <c r="BB211">
        <v>10</v>
      </c>
      <c r="BC211">
        <v>5</v>
      </c>
      <c r="BD211">
        <v>40</v>
      </c>
      <c r="BE211">
        <v>10</v>
      </c>
      <c r="BF211">
        <v>0</v>
      </c>
      <c r="BG211">
        <v>40</v>
      </c>
      <c r="BH211">
        <v>20</v>
      </c>
      <c r="BI211">
        <v>25</v>
      </c>
      <c r="BJ211">
        <v>5</v>
      </c>
      <c r="BK211">
        <v>10</v>
      </c>
      <c r="BL211">
        <v>5</v>
      </c>
      <c r="BM211">
        <v>5</v>
      </c>
      <c r="BN211">
        <v>40</v>
      </c>
      <c r="BO211">
        <v>5</v>
      </c>
      <c r="BP211">
        <v>5</v>
      </c>
      <c r="BQ211">
        <v>15</v>
      </c>
      <c r="BR211">
        <v>5</v>
      </c>
      <c r="BS211">
        <v>15</v>
      </c>
      <c r="BT211">
        <v>10</v>
      </c>
      <c r="BU211">
        <v>5</v>
      </c>
      <c r="BV211">
        <v>80</v>
      </c>
      <c r="BW211">
        <v>20</v>
      </c>
      <c r="BX211">
        <v>10</v>
      </c>
      <c r="BY211">
        <v>20</v>
      </c>
      <c r="BZ211">
        <v>0</v>
      </c>
      <c r="CA211">
        <v>20</v>
      </c>
      <c r="CB211">
        <v>20</v>
      </c>
      <c r="CC211">
        <v>15</v>
      </c>
      <c r="CD211">
        <v>55</v>
      </c>
      <c r="CE211">
        <v>0</v>
      </c>
      <c r="CF211">
        <v>15</v>
      </c>
      <c r="CG211">
        <v>5</v>
      </c>
      <c r="CH211">
        <v>10</v>
      </c>
      <c r="CI211">
        <v>15</v>
      </c>
      <c r="CJ211">
        <v>0</v>
      </c>
      <c r="CK211">
        <v>0</v>
      </c>
      <c r="CL211">
        <v>5</v>
      </c>
      <c r="CM211">
        <v>5</v>
      </c>
      <c r="CN211">
        <v>0</v>
      </c>
      <c r="CO211">
        <v>5</v>
      </c>
      <c r="CP211">
        <v>35</v>
      </c>
      <c r="CQ211">
        <v>20</v>
      </c>
      <c r="CR211">
        <v>5</v>
      </c>
      <c r="CS211">
        <v>20</v>
      </c>
      <c r="CT211">
        <v>20</v>
      </c>
      <c r="CU211">
        <v>15</v>
      </c>
      <c r="CV211">
        <v>5</v>
      </c>
      <c r="CW211">
        <v>15</v>
      </c>
      <c r="CX211">
        <v>15</v>
      </c>
      <c r="CY211">
        <v>20</v>
      </c>
      <c r="CZ211">
        <v>0</v>
      </c>
      <c r="DA211">
        <v>5</v>
      </c>
      <c r="DB211">
        <v>10</v>
      </c>
      <c r="DC211">
        <v>5</v>
      </c>
      <c r="DD211">
        <v>5</v>
      </c>
      <c r="DE211">
        <v>0</v>
      </c>
      <c r="DF211">
        <v>10</v>
      </c>
      <c r="DG211">
        <v>10</v>
      </c>
      <c r="DH211">
        <v>5</v>
      </c>
      <c r="DI211">
        <v>0</v>
      </c>
      <c r="DJ211">
        <v>0</v>
      </c>
      <c r="DK211">
        <v>20</v>
      </c>
      <c r="DL211">
        <v>0</v>
      </c>
      <c r="DM211">
        <v>10</v>
      </c>
      <c r="DN211">
        <v>5</v>
      </c>
      <c r="DO211">
        <v>30</v>
      </c>
      <c r="DP211">
        <v>20</v>
      </c>
      <c r="DQ211">
        <v>0</v>
      </c>
      <c r="DR211">
        <v>10</v>
      </c>
      <c r="DS211">
        <v>10</v>
      </c>
      <c r="DT211">
        <v>10</v>
      </c>
      <c r="DU211">
        <v>10</v>
      </c>
      <c r="DV211">
        <v>5</v>
      </c>
      <c r="DW211">
        <v>10</v>
      </c>
      <c r="DX211">
        <v>5</v>
      </c>
      <c r="DY211">
        <v>20</v>
      </c>
      <c r="DZ211">
        <v>0</v>
      </c>
      <c r="EA211">
        <v>10</v>
      </c>
      <c r="EB211">
        <v>10</v>
      </c>
      <c r="EC211">
        <v>10</v>
      </c>
      <c r="ED211">
        <v>5</v>
      </c>
      <c r="EE211">
        <v>25</v>
      </c>
      <c r="EF211">
        <v>55</v>
      </c>
      <c r="EG211">
        <v>0</v>
      </c>
      <c r="EH211">
        <v>5</v>
      </c>
      <c r="EI211">
        <v>5</v>
      </c>
      <c r="EJ211">
        <v>15</v>
      </c>
      <c r="EK211">
        <v>5</v>
      </c>
      <c r="EL211">
        <v>10</v>
      </c>
      <c r="EM211">
        <v>20</v>
      </c>
      <c r="EN211">
        <v>10</v>
      </c>
      <c r="EO211">
        <v>10</v>
      </c>
      <c r="EP211">
        <v>10</v>
      </c>
      <c r="EQ211">
        <v>20</v>
      </c>
      <c r="ER211">
        <v>5</v>
      </c>
      <c r="ES211">
        <v>25</v>
      </c>
      <c r="ET211">
        <v>25</v>
      </c>
      <c r="EU211">
        <v>5</v>
      </c>
      <c r="EV211">
        <v>0</v>
      </c>
      <c r="EW211">
        <v>5</v>
      </c>
      <c r="EX211">
        <v>15</v>
      </c>
      <c r="EY211">
        <v>5</v>
      </c>
      <c r="EZ211">
        <v>5</v>
      </c>
      <c r="FA211">
        <v>40</v>
      </c>
      <c r="FB211">
        <v>30</v>
      </c>
      <c r="FC211">
        <v>10</v>
      </c>
    </row>
    <row r="212" spans="1:159" x14ac:dyDescent="0.2">
      <c r="A212">
        <v>7610405</v>
      </c>
      <c r="B212">
        <v>2016</v>
      </c>
      <c r="C212" t="s">
        <v>213</v>
      </c>
      <c r="D212" t="s">
        <v>712</v>
      </c>
      <c r="E212" t="s">
        <v>704</v>
      </c>
      <c r="F212" t="s">
        <v>705</v>
      </c>
      <c r="G212" t="s">
        <v>701</v>
      </c>
      <c r="H212">
        <v>10</v>
      </c>
      <c r="I212">
        <v>0</v>
      </c>
      <c r="J212">
        <v>10</v>
      </c>
      <c r="K212">
        <v>10</v>
      </c>
      <c r="L212">
        <v>15</v>
      </c>
      <c r="M212">
        <v>0</v>
      </c>
      <c r="N212">
        <v>10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15</v>
      </c>
      <c r="W212">
        <v>10</v>
      </c>
      <c r="X212">
        <v>5</v>
      </c>
      <c r="Y212">
        <v>10</v>
      </c>
      <c r="Z212">
        <v>0</v>
      </c>
      <c r="AA212">
        <v>15</v>
      </c>
      <c r="AB212">
        <v>0</v>
      </c>
      <c r="AC212">
        <v>0</v>
      </c>
      <c r="AD212">
        <v>5</v>
      </c>
      <c r="AE212">
        <v>10</v>
      </c>
      <c r="AF212">
        <v>0</v>
      </c>
      <c r="AG212">
        <v>0</v>
      </c>
      <c r="AH212">
        <v>15</v>
      </c>
      <c r="AI212">
        <v>0</v>
      </c>
      <c r="AJ212">
        <v>5</v>
      </c>
      <c r="AK212">
        <v>0</v>
      </c>
      <c r="AL212">
        <v>15</v>
      </c>
      <c r="AM212">
        <v>35</v>
      </c>
      <c r="AN212">
        <v>0</v>
      </c>
      <c r="AO212">
        <v>5</v>
      </c>
      <c r="AP212">
        <v>5</v>
      </c>
      <c r="AQ212">
        <v>5</v>
      </c>
      <c r="AR212">
        <v>35</v>
      </c>
      <c r="AS212">
        <v>5</v>
      </c>
      <c r="AT212">
        <v>10</v>
      </c>
      <c r="AU212">
        <v>10</v>
      </c>
      <c r="AV212">
        <v>5</v>
      </c>
      <c r="AW212">
        <v>0</v>
      </c>
      <c r="AX212">
        <v>0</v>
      </c>
      <c r="AY212">
        <v>15</v>
      </c>
      <c r="AZ212">
        <v>0</v>
      </c>
      <c r="BA212">
        <v>25</v>
      </c>
      <c r="BB212">
        <v>5</v>
      </c>
      <c r="BC212">
        <v>5</v>
      </c>
      <c r="BD212">
        <v>10</v>
      </c>
      <c r="BE212">
        <v>0</v>
      </c>
      <c r="BF212">
        <v>5</v>
      </c>
      <c r="BG212">
        <v>0</v>
      </c>
      <c r="BH212">
        <v>5</v>
      </c>
      <c r="BI212">
        <v>10</v>
      </c>
      <c r="BJ212">
        <v>0</v>
      </c>
      <c r="BK212">
        <v>0</v>
      </c>
      <c r="BL212">
        <v>0</v>
      </c>
      <c r="BM212">
        <v>0</v>
      </c>
      <c r="BN212">
        <v>20</v>
      </c>
      <c r="BO212">
        <v>5</v>
      </c>
      <c r="BP212">
        <v>5</v>
      </c>
      <c r="BQ212">
        <v>5</v>
      </c>
      <c r="BR212">
        <v>5</v>
      </c>
      <c r="BS212">
        <v>0</v>
      </c>
      <c r="BT212">
        <v>0</v>
      </c>
      <c r="BU212">
        <v>0</v>
      </c>
      <c r="BV212">
        <v>50</v>
      </c>
      <c r="BW212">
        <v>20</v>
      </c>
      <c r="BX212">
        <v>0</v>
      </c>
      <c r="BY212">
        <v>5</v>
      </c>
      <c r="BZ212">
        <v>0</v>
      </c>
      <c r="CA212">
        <v>15</v>
      </c>
      <c r="CB212">
        <v>5</v>
      </c>
      <c r="CC212">
        <v>5</v>
      </c>
      <c r="CD212">
        <v>20</v>
      </c>
      <c r="CE212">
        <v>5</v>
      </c>
      <c r="CF212">
        <v>0</v>
      </c>
      <c r="CG212">
        <v>0</v>
      </c>
      <c r="CH212">
        <v>0</v>
      </c>
      <c r="CI212">
        <v>5</v>
      </c>
      <c r="CJ212">
        <v>0</v>
      </c>
      <c r="CK212">
        <v>0</v>
      </c>
      <c r="CL212">
        <v>5</v>
      </c>
      <c r="CM212">
        <v>0</v>
      </c>
      <c r="CN212">
        <v>0</v>
      </c>
      <c r="CO212">
        <v>0</v>
      </c>
      <c r="CP212">
        <v>10</v>
      </c>
      <c r="CQ212">
        <v>10</v>
      </c>
      <c r="CR212">
        <v>0</v>
      </c>
      <c r="CS212">
        <v>20</v>
      </c>
      <c r="CT212">
        <v>10</v>
      </c>
      <c r="CU212">
        <v>5</v>
      </c>
      <c r="CV212">
        <v>15</v>
      </c>
      <c r="CW212">
        <v>25</v>
      </c>
      <c r="CX212">
        <v>5</v>
      </c>
      <c r="CY212">
        <v>5</v>
      </c>
      <c r="CZ212">
        <v>0</v>
      </c>
      <c r="DA212">
        <v>0</v>
      </c>
      <c r="DB212">
        <v>0</v>
      </c>
      <c r="DC212">
        <v>0</v>
      </c>
      <c r="DD212">
        <v>5</v>
      </c>
      <c r="DE212">
        <v>0</v>
      </c>
      <c r="DF212">
        <v>10</v>
      </c>
      <c r="DG212">
        <v>0</v>
      </c>
      <c r="DH212">
        <v>5</v>
      </c>
      <c r="DI212">
        <v>0</v>
      </c>
      <c r="DJ212">
        <v>0</v>
      </c>
      <c r="DK212">
        <v>15</v>
      </c>
      <c r="DL212">
        <v>0</v>
      </c>
      <c r="DM212">
        <v>0</v>
      </c>
      <c r="DN212">
        <v>0</v>
      </c>
      <c r="DO212">
        <v>40</v>
      </c>
      <c r="DP212">
        <v>5</v>
      </c>
      <c r="DQ212">
        <v>0</v>
      </c>
      <c r="DR212">
        <v>10</v>
      </c>
      <c r="DS212">
        <v>5</v>
      </c>
      <c r="DT212">
        <v>0</v>
      </c>
      <c r="DU212">
        <v>0</v>
      </c>
      <c r="DV212">
        <v>0</v>
      </c>
      <c r="DW212">
        <v>0</v>
      </c>
      <c r="DX212">
        <v>10</v>
      </c>
      <c r="DY212">
        <v>10</v>
      </c>
      <c r="DZ212">
        <v>0</v>
      </c>
      <c r="EA212">
        <v>10</v>
      </c>
      <c r="EB212">
        <v>10</v>
      </c>
      <c r="EC212">
        <v>5</v>
      </c>
      <c r="ED212">
        <v>0</v>
      </c>
      <c r="EE212">
        <v>45</v>
      </c>
      <c r="EF212">
        <v>10</v>
      </c>
      <c r="EG212">
        <v>0</v>
      </c>
      <c r="EH212">
        <v>0</v>
      </c>
      <c r="EI212">
        <v>0</v>
      </c>
      <c r="EJ212">
        <v>20</v>
      </c>
      <c r="EK212">
        <v>0</v>
      </c>
      <c r="EL212">
        <v>10</v>
      </c>
      <c r="EM212">
        <v>5</v>
      </c>
      <c r="EN212">
        <v>5</v>
      </c>
      <c r="EO212">
        <v>0</v>
      </c>
      <c r="EP212">
        <v>5</v>
      </c>
      <c r="EQ212">
        <v>10</v>
      </c>
      <c r="ER212">
        <v>0</v>
      </c>
      <c r="ES212">
        <v>20</v>
      </c>
      <c r="ET212">
        <v>45</v>
      </c>
      <c r="EU212">
        <v>0</v>
      </c>
      <c r="EV212">
        <v>0</v>
      </c>
      <c r="EW212">
        <v>5</v>
      </c>
      <c r="EX212">
        <v>5</v>
      </c>
      <c r="EY212">
        <v>0</v>
      </c>
      <c r="EZ212">
        <v>5</v>
      </c>
      <c r="FA212">
        <v>5</v>
      </c>
      <c r="FB212">
        <v>5</v>
      </c>
      <c r="FC212">
        <v>5</v>
      </c>
    </row>
    <row r="213" spans="1:159" x14ac:dyDescent="0.2">
      <c r="A213">
        <v>7610505</v>
      </c>
      <c r="B213">
        <v>2016</v>
      </c>
      <c r="C213" t="s">
        <v>213</v>
      </c>
      <c r="D213" t="s">
        <v>712</v>
      </c>
      <c r="E213" t="s">
        <v>704</v>
      </c>
      <c r="F213" t="s">
        <v>705</v>
      </c>
      <c r="G213" t="s">
        <v>701</v>
      </c>
      <c r="H213">
        <v>5</v>
      </c>
      <c r="I213">
        <v>15</v>
      </c>
      <c r="J213">
        <v>0</v>
      </c>
      <c r="K213">
        <v>0</v>
      </c>
      <c r="L213">
        <v>10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5</v>
      </c>
      <c r="S213">
        <v>5</v>
      </c>
      <c r="T213">
        <v>0</v>
      </c>
      <c r="U213">
        <v>0</v>
      </c>
      <c r="V213">
        <v>5</v>
      </c>
      <c r="W213">
        <v>0</v>
      </c>
      <c r="X213">
        <v>5</v>
      </c>
      <c r="Y213">
        <v>0</v>
      </c>
      <c r="Z213">
        <v>5</v>
      </c>
      <c r="AA213">
        <v>5</v>
      </c>
      <c r="AB213">
        <v>15</v>
      </c>
      <c r="AC213">
        <v>5</v>
      </c>
      <c r="AD213">
        <v>0</v>
      </c>
      <c r="AE213">
        <v>5</v>
      </c>
      <c r="AF213">
        <v>0</v>
      </c>
      <c r="AG213">
        <v>0</v>
      </c>
      <c r="AH213">
        <v>15</v>
      </c>
      <c r="AI213">
        <v>0</v>
      </c>
      <c r="AJ213">
        <v>0</v>
      </c>
      <c r="AK213">
        <v>5</v>
      </c>
      <c r="AL213">
        <v>5</v>
      </c>
      <c r="AM213">
        <v>5</v>
      </c>
      <c r="AN213">
        <v>0</v>
      </c>
      <c r="AO213">
        <v>0</v>
      </c>
      <c r="AP213">
        <v>5</v>
      </c>
      <c r="AQ213">
        <v>5</v>
      </c>
      <c r="AR213">
        <v>0</v>
      </c>
      <c r="AS213">
        <v>0</v>
      </c>
      <c r="AT213">
        <v>0</v>
      </c>
      <c r="AU213">
        <v>5</v>
      </c>
      <c r="AV213">
        <v>0</v>
      </c>
      <c r="AW213">
        <v>5</v>
      </c>
      <c r="AX213">
        <v>5</v>
      </c>
      <c r="AY213">
        <v>5</v>
      </c>
      <c r="AZ213">
        <v>5</v>
      </c>
      <c r="BA213">
        <v>0</v>
      </c>
      <c r="BB213">
        <v>5</v>
      </c>
      <c r="BC213">
        <v>0</v>
      </c>
      <c r="BD213">
        <v>20</v>
      </c>
      <c r="BE213">
        <v>0</v>
      </c>
      <c r="BF213">
        <v>5</v>
      </c>
      <c r="BG213">
        <v>10</v>
      </c>
      <c r="BH213">
        <v>5</v>
      </c>
      <c r="BI213">
        <v>0</v>
      </c>
      <c r="BJ213">
        <v>0</v>
      </c>
      <c r="BK213">
        <v>10</v>
      </c>
      <c r="BL213">
        <v>5</v>
      </c>
      <c r="BM213">
        <v>0</v>
      </c>
      <c r="BN213">
        <v>10</v>
      </c>
      <c r="BO213">
        <v>0</v>
      </c>
      <c r="BP213">
        <v>0</v>
      </c>
      <c r="BQ213">
        <v>15</v>
      </c>
      <c r="BR213">
        <v>0</v>
      </c>
      <c r="BS213">
        <v>5</v>
      </c>
      <c r="BT213">
        <v>5</v>
      </c>
      <c r="BU213">
        <v>0</v>
      </c>
      <c r="BV213">
        <v>20</v>
      </c>
      <c r="BW213">
        <v>5</v>
      </c>
      <c r="BX213">
        <v>5</v>
      </c>
      <c r="BY213">
        <v>0</v>
      </c>
      <c r="BZ213">
        <v>0</v>
      </c>
      <c r="CA213">
        <v>0</v>
      </c>
      <c r="CB213">
        <v>5</v>
      </c>
      <c r="CC213">
        <v>15</v>
      </c>
      <c r="CD213">
        <v>10</v>
      </c>
      <c r="CE213">
        <v>5</v>
      </c>
      <c r="CF213">
        <v>5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10</v>
      </c>
      <c r="CQ213">
        <v>5</v>
      </c>
      <c r="CR213">
        <v>0</v>
      </c>
      <c r="CS213">
        <v>10</v>
      </c>
      <c r="CT213">
        <v>10</v>
      </c>
      <c r="CU213">
        <v>0</v>
      </c>
      <c r="CV213">
        <v>0</v>
      </c>
      <c r="CW213">
        <v>0</v>
      </c>
      <c r="CX213">
        <v>5</v>
      </c>
      <c r="CY213">
        <v>5</v>
      </c>
      <c r="CZ213">
        <v>0</v>
      </c>
      <c r="DA213">
        <v>0</v>
      </c>
      <c r="DB213">
        <v>0</v>
      </c>
      <c r="DC213">
        <v>5</v>
      </c>
      <c r="DD213">
        <v>0</v>
      </c>
      <c r="DE213">
        <v>0</v>
      </c>
      <c r="DF213">
        <v>5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5</v>
      </c>
      <c r="DQ213">
        <v>0</v>
      </c>
      <c r="DR213">
        <v>10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5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15</v>
      </c>
      <c r="EF213">
        <v>15</v>
      </c>
      <c r="EG213">
        <v>0</v>
      </c>
      <c r="EH213">
        <v>0</v>
      </c>
      <c r="EI213">
        <v>0</v>
      </c>
      <c r="EJ213">
        <v>30</v>
      </c>
      <c r="EK213">
        <v>5</v>
      </c>
      <c r="EL213">
        <v>5</v>
      </c>
      <c r="EM213">
        <v>5</v>
      </c>
      <c r="EN213">
        <v>0</v>
      </c>
      <c r="EO213">
        <v>0</v>
      </c>
      <c r="EP213">
        <v>10</v>
      </c>
      <c r="EQ213">
        <v>10</v>
      </c>
      <c r="ER213">
        <v>0</v>
      </c>
      <c r="ES213">
        <v>10</v>
      </c>
      <c r="ET213">
        <v>10</v>
      </c>
      <c r="EU213">
        <v>0</v>
      </c>
      <c r="EV213">
        <v>0</v>
      </c>
      <c r="EW213">
        <v>5</v>
      </c>
      <c r="EX213">
        <v>0</v>
      </c>
      <c r="EY213">
        <v>0</v>
      </c>
      <c r="EZ213">
        <v>5</v>
      </c>
      <c r="FA213">
        <v>5</v>
      </c>
      <c r="FB213">
        <v>0</v>
      </c>
      <c r="FC213">
        <v>0</v>
      </c>
    </row>
    <row r="214" spans="1:159" x14ac:dyDescent="0.2">
      <c r="A214">
        <v>7610605</v>
      </c>
      <c r="B214">
        <v>2016</v>
      </c>
      <c r="C214" t="s">
        <v>213</v>
      </c>
      <c r="D214" t="s">
        <v>712</v>
      </c>
      <c r="E214" t="s">
        <v>704</v>
      </c>
      <c r="F214" t="s">
        <v>705</v>
      </c>
      <c r="G214" t="s">
        <v>701</v>
      </c>
      <c r="H214">
        <v>185</v>
      </c>
      <c r="I214">
        <v>200</v>
      </c>
      <c r="J214">
        <v>115</v>
      </c>
      <c r="K214">
        <v>195</v>
      </c>
      <c r="L214">
        <v>160</v>
      </c>
      <c r="M214">
        <v>65</v>
      </c>
      <c r="N214">
        <v>30</v>
      </c>
      <c r="O214">
        <v>45</v>
      </c>
      <c r="P214">
        <v>40</v>
      </c>
      <c r="Q214">
        <v>45</v>
      </c>
      <c r="R214">
        <v>115</v>
      </c>
      <c r="S214">
        <v>440</v>
      </c>
      <c r="T214">
        <v>75</v>
      </c>
      <c r="U214">
        <v>60</v>
      </c>
      <c r="V214">
        <v>110</v>
      </c>
      <c r="W214">
        <v>90</v>
      </c>
      <c r="X214">
        <v>90</v>
      </c>
      <c r="Y214">
        <v>110</v>
      </c>
      <c r="Z214">
        <v>95</v>
      </c>
      <c r="AA214">
        <v>90</v>
      </c>
      <c r="AB214">
        <v>350</v>
      </c>
      <c r="AC214">
        <v>15</v>
      </c>
      <c r="AD214">
        <v>45</v>
      </c>
      <c r="AE214">
        <v>35</v>
      </c>
      <c r="AF214">
        <v>5</v>
      </c>
      <c r="AG214">
        <v>35</v>
      </c>
      <c r="AH214">
        <v>230</v>
      </c>
      <c r="AI214">
        <v>5</v>
      </c>
      <c r="AJ214">
        <v>40</v>
      </c>
      <c r="AK214">
        <v>80</v>
      </c>
      <c r="AL214">
        <v>50</v>
      </c>
      <c r="AM214">
        <v>30</v>
      </c>
      <c r="AN214">
        <v>55</v>
      </c>
      <c r="AO214">
        <v>110</v>
      </c>
      <c r="AP214">
        <v>90</v>
      </c>
      <c r="AQ214">
        <v>175</v>
      </c>
      <c r="AR214">
        <v>10</v>
      </c>
      <c r="AS214">
        <v>45</v>
      </c>
      <c r="AT214">
        <v>75</v>
      </c>
      <c r="AU214">
        <v>100</v>
      </c>
      <c r="AV214">
        <v>55</v>
      </c>
      <c r="AW214">
        <v>80</v>
      </c>
      <c r="AX214">
        <v>60</v>
      </c>
      <c r="AY214">
        <v>60</v>
      </c>
      <c r="AZ214">
        <v>45</v>
      </c>
      <c r="BA214">
        <v>245</v>
      </c>
      <c r="BB214">
        <v>35</v>
      </c>
      <c r="BC214">
        <v>140</v>
      </c>
      <c r="BD214">
        <v>120</v>
      </c>
      <c r="BE214">
        <v>50</v>
      </c>
      <c r="BF214">
        <v>170</v>
      </c>
      <c r="BG214">
        <v>200</v>
      </c>
      <c r="BH214">
        <v>40</v>
      </c>
      <c r="BI214">
        <v>130</v>
      </c>
      <c r="BJ214">
        <v>100</v>
      </c>
      <c r="BK214">
        <v>75</v>
      </c>
      <c r="BL214">
        <v>20</v>
      </c>
      <c r="BM214">
        <v>55</v>
      </c>
      <c r="BN214">
        <v>270</v>
      </c>
      <c r="BO214">
        <v>40</v>
      </c>
      <c r="BP214">
        <v>25</v>
      </c>
      <c r="BQ214">
        <v>40</v>
      </c>
      <c r="BR214">
        <v>50</v>
      </c>
      <c r="BS214">
        <v>30</v>
      </c>
      <c r="BT214">
        <v>40</v>
      </c>
      <c r="BU214">
        <v>310</v>
      </c>
      <c r="BV214">
        <v>220</v>
      </c>
      <c r="BW214">
        <v>50</v>
      </c>
      <c r="BX214">
        <v>100</v>
      </c>
      <c r="BY214">
        <v>90</v>
      </c>
      <c r="BZ214">
        <v>15</v>
      </c>
      <c r="CA214">
        <v>170</v>
      </c>
      <c r="CB214">
        <v>80</v>
      </c>
      <c r="CC214">
        <v>345</v>
      </c>
      <c r="CD214">
        <v>240</v>
      </c>
      <c r="CE214">
        <v>20</v>
      </c>
      <c r="CF214">
        <v>110</v>
      </c>
      <c r="CG214">
        <v>10</v>
      </c>
      <c r="CH214">
        <v>50</v>
      </c>
      <c r="CI214">
        <v>145</v>
      </c>
      <c r="CJ214">
        <v>80</v>
      </c>
      <c r="CK214">
        <v>130</v>
      </c>
      <c r="CL214">
        <v>40</v>
      </c>
      <c r="CM214">
        <v>20</v>
      </c>
      <c r="CN214">
        <v>0</v>
      </c>
      <c r="CO214">
        <v>20</v>
      </c>
      <c r="CP214">
        <v>280</v>
      </c>
      <c r="CQ214">
        <v>25</v>
      </c>
      <c r="CR214">
        <v>30</v>
      </c>
      <c r="CS214">
        <v>50</v>
      </c>
      <c r="CT214">
        <v>15</v>
      </c>
      <c r="CU214">
        <v>45</v>
      </c>
      <c r="CV214">
        <v>85</v>
      </c>
      <c r="CW214">
        <v>20</v>
      </c>
      <c r="CX214">
        <v>50</v>
      </c>
      <c r="CY214">
        <v>180</v>
      </c>
      <c r="CZ214">
        <v>10</v>
      </c>
      <c r="DA214">
        <v>20</v>
      </c>
      <c r="DB214">
        <v>35</v>
      </c>
      <c r="DC214">
        <v>40</v>
      </c>
      <c r="DD214">
        <v>40</v>
      </c>
      <c r="DE214">
        <v>50</v>
      </c>
      <c r="DF214">
        <v>55</v>
      </c>
      <c r="DG214">
        <v>35</v>
      </c>
      <c r="DH214">
        <v>50</v>
      </c>
      <c r="DI214">
        <v>5</v>
      </c>
      <c r="DJ214">
        <v>0</v>
      </c>
      <c r="DK214">
        <v>40</v>
      </c>
      <c r="DL214">
        <v>40</v>
      </c>
      <c r="DM214">
        <v>190</v>
      </c>
      <c r="DN214">
        <v>65</v>
      </c>
      <c r="DO214">
        <v>50</v>
      </c>
      <c r="DP214">
        <v>155</v>
      </c>
      <c r="DQ214">
        <v>10</v>
      </c>
      <c r="DR214">
        <v>75</v>
      </c>
      <c r="DS214">
        <v>25</v>
      </c>
      <c r="DT214">
        <v>35</v>
      </c>
      <c r="DU214">
        <v>160</v>
      </c>
      <c r="DV214">
        <v>30</v>
      </c>
      <c r="DW214">
        <v>40</v>
      </c>
      <c r="DX214">
        <v>35</v>
      </c>
      <c r="DY214">
        <v>70</v>
      </c>
      <c r="DZ214">
        <v>255</v>
      </c>
      <c r="EA214">
        <v>75</v>
      </c>
      <c r="EB214">
        <v>35</v>
      </c>
      <c r="EC214">
        <v>50</v>
      </c>
      <c r="ED214">
        <v>50</v>
      </c>
      <c r="EE214">
        <v>305</v>
      </c>
      <c r="EF214">
        <v>240</v>
      </c>
      <c r="EG214">
        <v>40</v>
      </c>
      <c r="EH214">
        <v>55</v>
      </c>
      <c r="EI214">
        <v>40</v>
      </c>
      <c r="EJ214">
        <v>165</v>
      </c>
      <c r="EK214">
        <v>105</v>
      </c>
      <c r="EL214">
        <v>85</v>
      </c>
      <c r="EM214">
        <v>95</v>
      </c>
      <c r="EN214">
        <v>95</v>
      </c>
      <c r="EO214">
        <v>65</v>
      </c>
      <c r="EP214">
        <v>15</v>
      </c>
      <c r="EQ214">
        <v>65</v>
      </c>
      <c r="ER214">
        <v>45</v>
      </c>
      <c r="ES214">
        <v>100</v>
      </c>
      <c r="ET214">
        <v>470</v>
      </c>
      <c r="EU214">
        <v>5</v>
      </c>
      <c r="EV214">
        <v>0</v>
      </c>
      <c r="EW214">
        <v>20</v>
      </c>
      <c r="EX214">
        <v>50</v>
      </c>
      <c r="EY214">
        <v>50</v>
      </c>
      <c r="EZ214">
        <v>100</v>
      </c>
      <c r="FA214">
        <v>145</v>
      </c>
      <c r="FB214">
        <v>60</v>
      </c>
      <c r="FC214">
        <v>35</v>
      </c>
    </row>
    <row r="215" spans="1:159" x14ac:dyDescent="0.2">
      <c r="A215">
        <v>7610705</v>
      </c>
      <c r="B215">
        <v>2016</v>
      </c>
      <c r="C215" t="s">
        <v>213</v>
      </c>
      <c r="D215" t="s">
        <v>712</v>
      </c>
      <c r="E215" t="s">
        <v>704</v>
      </c>
      <c r="F215" t="s">
        <v>705</v>
      </c>
      <c r="G215" t="s">
        <v>701</v>
      </c>
      <c r="H215">
        <v>70</v>
      </c>
      <c r="I215">
        <v>55</v>
      </c>
      <c r="J215">
        <v>30</v>
      </c>
      <c r="K215">
        <v>55</v>
      </c>
      <c r="L215">
        <v>25</v>
      </c>
      <c r="M215">
        <v>120</v>
      </c>
      <c r="N215">
        <v>40</v>
      </c>
      <c r="O215">
        <v>15</v>
      </c>
      <c r="P215">
        <v>15</v>
      </c>
      <c r="Q215">
        <v>10</v>
      </c>
      <c r="R215">
        <v>10</v>
      </c>
      <c r="S215">
        <v>110</v>
      </c>
      <c r="T215">
        <v>20</v>
      </c>
      <c r="U215">
        <v>10</v>
      </c>
      <c r="V215">
        <v>30</v>
      </c>
      <c r="W215">
        <v>50</v>
      </c>
      <c r="X215">
        <v>85</v>
      </c>
      <c r="Y215">
        <v>50</v>
      </c>
      <c r="Z215">
        <v>40</v>
      </c>
      <c r="AA215">
        <v>25</v>
      </c>
      <c r="AB215">
        <v>110</v>
      </c>
      <c r="AC215">
        <v>40</v>
      </c>
      <c r="AD215">
        <v>30</v>
      </c>
      <c r="AE215">
        <v>15</v>
      </c>
      <c r="AF215">
        <v>15</v>
      </c>
      <c r="AG215">
        <v>5</v>
      </c>
      <c r="AH215">
        <v>100</v>
      </c>
      <c r="AI215">
        <v>25</v>
      </c>
      <c r="AJ215">
        <v>50</v>
      </c>
      <c r="AK215">
        <v>30</v>
      </c>
      <c r="AL215">
        <v>110</v>
      </c>
      <c r="AM215">
        <v>35</v>
      </c>
      <c r="AN215">
        <v>60</v>
      </c>
      <c r="AO215">
        <v>60</v>
      </c>
      <c r="AP215">
        <v>55</v>
      </c>
      <c r="AQ215">
        <v>45</v>
      </c>
      <c r="AR215">
        <v>0</v>
      </c>
      <c r="AS215">
        <v>50</v>
      </c>
      <c r="AT215">
        <v>50</v>
      </c>
      <c r="AU215">
        <v>80</v>
      </c>
      <c r="AV215">
        <v>35</v>
      </c>
      <c r="AW215">
        <v>35</v>
      </c>
      <c r="AX215">
        <v>65</v>
      </c>
      <c r="AY215">
        <v>20</v>
      </c>
      <c r="AZ215">
        <v>25</v>
      </c>
      <c r="BA215">
        <v>200</v>
      </c>
      <c r="BB215">
        <v>15</v>
      </c>
      <c r="BC215">
        <v>40</v>
      </c>
      <c r="BD215">
        <v>90</v>
      </c>
      <c r="BE215">
        <v>40</v>
      </c>
      <c r="BF215">
        <v>70</v>
      </c>
      <c r="BG215">
        <v>100</v>
      </c>
      <c r="BH215">
        <v>30</v>
      </c>
      <c r="BI215">
        <v>20</v>
      </c>
      <c r="BJ215">
        <v>35</v>
      </c>
      <c r="BK215">
        <v>25</v>
      </c>
      <c r="BL215">
        <v>30</v>
      </c>
      <c r="BM215">
        <v>15</v>
      </c>
      <c r="BN215">
        <v>65</v>
      </c>
      <c r="BO215">
        <v>15</v>
      </c>
      <c r="BP215">
        <v>30</v>
      </c>
      <c r="BQ215">
        <v>45</v>
      </c>
      <c r="BR215">
        <v>35</v>
      </c>
      <c r="BS215">
        <v>10</v>
      </c>
      <c r="BT215">
        <v>100</v>
      </c>
      <c r="BU215">
        <v>25</v>
      </c>
      <c r="BV215">
        <v>80</v>
      </c>
      <c r="BW215">
        <v>15</v>
      </c>
      <c r="BX215">
        <v>50</v>
      </c>
      <c r="BY215">
        <v>40</v>
      </c>
      <c r="BZ215">
        <v>0</v>
      </c>
      <c r="CA215">
        <v>85</v>
      </c>
      <c r="CB215">
        <v>25</v>
      </c>
      <c r="CC215">
        <v>150</v>
      </c>
      <c r="CD215">
        <v>110</v>
      </c>
      <c r="CE215">
        <v>110</v>
      </c>
      <c r="CF215">
        <v>60</v>
      </c>
      <c r="CG215">
        <v>5</v>
      </c>
      <c r="CH215">
        <v>35</v>
      </c>
      <c r="CI215">
        <v>25</v>
      </c>
      <c r="CJ215">
        <v>25</v>
      </c>
      <c r="CK215">
        <v>15</v>
      </c>
      <c r="CL215">
        <v>15</v>
      </c>
      <c r="CM215">
        <v>15</v>
      </c>
      <c r="CN215">
        <v>10</v>
      </c>
      <c r="CO215">
        <v>10</v>
      </c>
      <c r="CP215">
        <v>235</v>
      </c>
      <c r="CQ215">
        <v>40</v>
      </c>
      <c r="CR215">
        <v>0</v>
      </c>
      <c r="CS215">
        <v>60</v>
      </c>
      <c r="CT215">
        <v>10</v>
      </c>
      <c r="CU215">
        <v>10</v>
      </c>
      <c r="CV215">
        <v>20</v>
      </c>
      <c r="CW215">
        <v>25</v>
      </c>
      <c r="CX215">
        <v>25</v>
      </c>
      <c r="CY215">
        <v>20</v>
      </c>
      <c r="CZ215">
        <v>5</v>
      </c>
      <c r="DA215">
        <v>25</v>
      </c>
      <c r="DB215">
        <v>5</v>
      </c>
      <c r="DC215">
        <v>20</v>
      </c>
      <c r="DD215">
        <v>40</v>
      </c>
      <c r="DE215">
        <v>20</v>
      </c>
      <c r="DF215">
        <v>15</v>
      </c>
      <c r="DG215">
        <v>50</v>
      </c>
      <c r="DH215">
        <v>30</v>
      </c>
      <c r="DI215">
        <v>0</v>
      </c>
      <c r="DJ215">
        <v>5</v>
      </c>
      <c r="DK215">
        <v>55</v>
      </c>
      <c r="DL215">
        <v>20</v>
      </c>
      <c r="DM215">
        <v>10</v>
      </c>
      <c r="DN215">
        <v>20</v>
      </c>
      <c r="DO215">
        <v>50</v>
      </c>
      <c r="DP215">
        <v>15</v>
      </c>
      <c r="DQ215">
        <v>15</v>
      </c>
      <c r="DR215">
        <v>25</v>
      </c>
      <c r="DS215">
        <v>10</v>
      </c>
      <c r="DT215">
        <v>0</v>
      </c>
      <c r="DU215">
        <v>20</v>
      </c>
      <c r="DV215">
        <v>10</v>
      </c>
      <c r="DW215">
        <v>20</v>
      </c>
      <c r="DX215">
        <v>25</v>
      </c>
      <c r="DY215">
        <v>30</v>
      </c>
      <c r="DZ215">
        <v>0</v>
      </c>
      <c r="EA215">
        <v>20</v>
      </c>
      <c r="EB215">
        <v>30</v>
      </c>
      <c r="EC215">
        <v>30</v>
      </c>
      <c r="ED215">
        <v>5</v>
      </c>
      <c r="EE215">
        <v>225</v>
      </c>
      <c r="EF215">
        <v>95</v>
      </c>
      <c r="EG215">
        <v>45</v>
      </c>
      <c r="EH215">
        <v>25</v>
      </c>
      <c r="EI215">
        <v>10</v>
      </c>
      <c r="EJ215">
        <v>110</v>
      </c>
      <c r="EK215">
        <v>30</v>
      </c>
      <c r="EL215">
        <v>30</v>
      </c>
      <c r="EM215">
        <v>40</v>
      </c>
      <c r="EN215">
        <v>40</v>
      </c>
      <c r="EO215">
        <v>30</v>
      </c>
      <c r="EP215">
        <v>20</v>
      </c>
      <c r="EQ215">
        <v>60</v>
      </c>
      <c r="ER215">
        <v>15</v>
      </c>
      <c r="ES215">
        <v>30</v>
      </c>
      <c r="ET215">
        <v>85</v>
      </c>
      <c r="EU215">
        <v>0</v>
      </c>
      <c r="EV215">
        <v>0</v>
      </c>
      <c r="EW215">
        <v>20</v>
      </c>
      <c r="EX215">
        <v>0</v>
      </c>
      <c r="EY215">
        <v>30</v>
      </c>
      <c r="EZ215">
        <v>35</v>
      </c>
      <c r="FA215">
        <v>110</v>
      </c>
      <c r="FB215">
        <v>30</v>
      </c>
      <c r="FC215">
        <v>15</v>
      </c>
    </row>
    <row r="216" spans="1:159" x14ac:dyDescent="0.2">
      <c r="A216">
        <v>7610805</v>
      </c>
      <c r="B216">
        <v>2016</v>
      </c>
      <c r="C216" t="s">
        <v>213</v>
      </c>
      <c r="D216" t="s">
        <v>712</v>
      </c>
      <c r="E216" t="s">
        <v>704</v>
      </c>
      <c r="F216" t="s">
        <v>705</v>
      </c>
      <c r="G216" t="s">
        <v>701</v>
      </c>
      <c r="H216">
        <v>60</v>
      </c>
      <c r="I216">
        <v>250</v>
      </c>
      <c r="J216">
        <v>110</v>
      </c>
      <c r="K216">
        <v>65</v>
      </c>
      <c r="L216">
        <v>100</v>
      </c>
      <c r="M216">
        <v>35</v>
      </c>
      <c r="N216">
        <v>40</v>
      </c>
      <c r="O216">
        <v>15</v>
      </c>
      <c r="P216">
        <v>70</v>
      </c>
      <c r="Q216">
        <v>70</v>
      </c>
      <c r="R216">
        <v>30</v>
      </c>
      <c r="S216">
        <v>75</v>
      </c>
      <c r="T216">
        <v>35</v>
      </c>
      <c r="U216">
        <v>15</v>
      </c>
      <c r="V216">
        <v>50</v>
      </c>
      <c r="W216">
        <v>45</v>
      </c>
      <c r="X216">
        <v>85</v>
      </c>
      <c r="Y216">
        <v>0</v>
      </c>
      <c r="Z216">
        <v>30</v>
      </c>
      <c r="AA216">
        <v>400</v>
      </c>
      <c r="AB216">
        <v>85</v>
      </c>
      <c r="AC216">
        <v>35</v>
      </c>
      <c r="AD216">
        <v>45</v>
      </c>
      <c r="AE216">
        <v>40</v>
      </c>
      <c r="AF216">
        <v>10</v>
      </c>
      <c r="AG216">
        <v>20</v>
      </c>
      <c r="AH216">
        <v>90</v>
      </c>
      <c r="AI216">
        <v>25</v>
      </c>
      <c r="AJ216">
        <v>70</v>
      </c>
      <c r="AK216">
        <v>80</v>
      </c>
      <c r="AL216">
        <v>40</v>
      </c>
      <c r="AM216">
        <v>45</v>
      </c>
      <c r="AN216">
        <v>30</v>
      </c>
      <c r="AO216">
        <v>80</v>
      </c>
      <c r="AP216">
        <v>25</v>
      </c>
      <c r="AQ216">
        <v>60</v>
      </c>
      <c r="AR216">
        <v>30</v>
      </c>
      <c r="AS216">
        <v>190</v>
      </c>
      <c r="AT216">
        <v>30</v>
      </c>
      <c r="AU216">
        <v>80</v>
      </c>
      <c r="AV216">
        <v>50</v>
      </c>
      <c r="AW216">
        <v>50</v>
      </c>
      <c r="AX216">
        <v>50</v>
      </c>
      <c r="AY216">
        <v>15</v>
      </c>
      <c r="AZ216">
        <v>60</v>
      </c>
      <c r="BA216">
        <v>90</v>
      </c>
      <c r="BB216">
        <v>20</v>
      </c>
      <c r="BC216">
        <v>40</v>
      </c>
      <c r="BD216">
        <v>115</v>
      </c>
      <c r="BE216">
        <v>75</v>
      </c>
      <c r="BF216">
        <v>35</v>
      </c>
      <c r="BG216">
        <v>80</v>
      </c>
      <c r="BH216">
        <v>55</v>
      </c>
      <c r="BI216">
        <v>30</v>
      </c>
      <c r="BJ216">
        <v>10</v>
      </c>
      <c r="BK216">
        <v>45</v>
      </c>
      <c r="BL216">
        <v>25</v>
      </c>
      <c r="BM216">
        <v>55</v>
      </c>
      <c r="BN216">
        <v>75</v>
      </c>
      <c r="BO216">
        <v>45</v>
      </c>
      <c r="BP216">
        <v>15</v>
      </c>
      <c r="BQ216">
        <v>100</v>
      </c>
      <c r="BR216">
        <v>30</v>
      </c>
      <c r="BS216">
        <v>30</v>
      </c>
      <c r="BT216">
        <v>40</v>
      </c>
      <c r="BU216">
        <v>10</v>
      </c>
      <c r="BV216">
        <v>55</v>
      </c>
      <c r="BW216">
        <v>35</v>
      </c>
      <c r="BX216">
        <v>155</v>
      </c>
      <c r="BY216">
        <v>120</v>
      </c>
      <c r="BZ216">
        <v>0</v>
      </c>
      <c r="CA216">
        <v>50</v>
      </c>
      <c r="CB216">
        <v>65</v>
      </c>
      <c r="CC216">
        <v>230</v>
      </c>
      <c r="CD216">
        <v>135</v>
      </c>
      <c r="CE216">
        <v>25</v>
      </c>
      <c r="CF216">
        <v>30</v>
      </c>
      <c r="CG216">
        <v>10</v>
      </c>
      <c r="CH216">
        <v>70</v>
      </c>
      <c r="CI216">
        <v>20</v>
      </c>
      <c r="CJ216">
        <v>5</v>
      </c>
      <c r="CK216">
        <v>15</v>
      </c>
      <c r="CL216">
        <v>25</v>
      </c>
      <c r="CM216">
        <v>10</v>
      </c>
      <c r="CN216">
        <v>15</v>
      </c>
      <c r="CO216">
        <v>10</v>
      </c>
      <c r="CP216">
        <v>85</v>
      </c>
      <c r="CQ216">
        <v>0</v>
      </c>
      <c r="CR216">
        <v>15</v>
      </c>
      <c r="CS216">
        <v>85</v>
      </c>
      <c r="CT216">
        <v>30</v>
      </c>
      <c r="CU216">
        <v>50</v>
      </c>
      <c r="CV216">
        <v>30</v>
      </c>
      <c r="CW216">
        <v>130</v>
      </c>
      <c r="CX216">
        <v>20</v>
      </c>
      <c r="CY216">
        <v>125</v>
      </c>
      <c r="CZ216">
        <v>15</v>
      </c>
      <c r="DA216">
        <v>60</v>
      </c>
      <c r="DB216">
        <v>55</v>
      </c>
      <c r="DC216">
        <v>40</v>
      </c>
      <c r="DD216">
        <v>55</v>
      </c>
      <c r="DE216">
        <v>55</v>
      </c>
      <c r="DF216">
        <v>25</v>
      </c>
      <c r="DG216">
        <v>65</v>
      </c>
      <c r="DH216">
        <v>100</v>
      </c>
      <c r="DI216">
        <v>5</v>
      </c>
      <c r="DJ216">
        <v>30</v>
      </c>
      <c r="DK216">
        <v>115</v>
      </c>
      <c r="DL216">
        <v>10</v>
      </c>
      <c r="DM216">
        <v>5</v>
      </c>
      <c r="DN216">
        <v>0</v>
      </c>
      <c r="DO216">
        <v>130</v>
      </c>
      <c r="DP216">
        <v>45</v>
      </c>
      <c r="DQ216">
        <v>20</v>
      </c>
      <c r="DR216">
        <v>20</v>
      </c>
      <c r="DS216">
        <v>0</v>
      </c>
      <c r="DT216">
        <v>0</v>
      </c>
      <c r="DU216">
        <v>15</v>
      </c>
      <c r="DV216">
        <v>35</v>
      </c>
      <c r="DW216">
        <v>20</v>
      </c>
      <c r="DX216">
        <v>40</v>
      </c>
      <c r="DY216">
        <v>55</v>
      </c>
      <c r="DZ216">
        <v>15</v>
      </c>
      <c r="EA216">
        <v>10</v>
      </c>
      <c r="EB216">
        <v>25</v>
      </c>
      <c r="EC216">
        <v>55</v>
      </c>
      <c r="ED216">
        <v>30</v>
      </c>
      <c r="EE216">
        <v>130</v>
      </c>
      <c r="EF216">
        <v>75</v>
      </c>
      <c r="EG216">
        <v>25</v>
      </c>
      <c r="EH216">
        <v>60</v>
      </c>
      <c r="EI216">
        <v>15</v>
      </c>
      <c r="EJ216">
        <v>50</v>
      </c>
      <c r="EK216">
        <v>5</v>
      </c>
      <c r="EL216">
        <v>50</v>
      </c>
      <c r="EM216">
        <v>225</v>
      </c>
      <c r="EN216">
        <v>30</v>
      </c>
      <c r="EO216">
        <v>60</v>
      </c>
      <c r="EP216">
        <v>10</v>
      </c>
      <c r="EQ216">
        <v>15</v>
      </c>
      <c r="ER216">
        <v>20</v>
      </c>
      <c r="ES216">
        <v>60</v>
      </c>
      <c r="ET216">
        <v>5</v>
      </c>
      <c r="EU216">
        <v>5</v>
      </c>
      <c r="EV216">
        <v>0</v>
      </c>
      <c r="EW216">
        <v>45</v>
      </c>
      <c r="EX216">
        <v>15</v>
      </c>
      <c r="EY216">
        <v>35</v>
      </c>
      <c r="EZ216">
        <v>60</v>
      </c>
      <c r="FA216">
        <v>140</v>
      </c>
      <c r="FB216">
        <v>40</v>
      </c>
      <c r="FC216">
        <v>30</v>
      </c>
    </row>
    <row r="217" spans="1:159" x14ac:dyDescent="0.2">
      <c r="A217">
        <v>7610905</v>
      </c>
      <c r="B217">
        <v>2016</v>
      </c>
      <c r="C217" t="s">
        <v>213</v>
      </c>
      <c r="D217" t="s">
        <v>712</v>
      </c>
      <c r="E217" t="s">
        <v>704</v>
      </c>
      <c r="F217" t="s">
        <v>705</v>
      </c>
      <c r="G217" t="s">
        <v>701</v>
      </c>
      <c r="H217">
        <v>5</v>
      </c>
      <c r="I217">
        <v>0</v>
      </c>
      <c r="J217">
        <v>0</v>
      </c>
      <c r="K217">
        <v>0</v>
      </c>
      <c r="L217">
        <v>5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5</v>
      </c>
      <c r="AI217">
        <v>0</v>
      </c>
      <c r="AJ217">
        <v>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5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5</v>
      </c>
      <c r="BB217">
        <v>0</v>
      </c>
      <c r="BC217">
        <v>0</v>
      </c>
      <c r="BD217">
        <v>5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5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5</v>
      </c>
      <c r="BZ217">
        <v>0</v>
      </c>
      <c r="CA217">
        <v>5</v>
      </c>
      <c r="CB217">
        <v>5</v>
      </c>
      <c r="CC217">
        <v>0</v>
      </c>
      <c r="CD217">
        <v>5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5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5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5</v>
      </c>
      <c r="EC217">
        <v>0</v>
      </c>
      <c r="ED217">
        <v>0</v>
      </c>
      <c r="EE217">
        <v>5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5</v>
      </c>
      <c r="EM217">
        <v>5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5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5</v>
      </c>
      <c r="FA217">
        <v>5</v>
      </c>
      <c r="FB217">
        <v>0</v>
      </c>
      <c r="FC217">
        <v>0</v>
      </c>
    </row>
    <row r="218" spans="1:159" x14ac:dyDescent="0.2">
      <c r="A218">
        <v>7611005</v>
      </c>
      <c r="B218">
        <v>2016</v>
      </c>
      <c r="C218" t="s">
        <v>213</v>
      </c>
      <c r="D218" t="s">
        <v>712</v>
      </c>
      <c r="E218" t="s">
        <v>704</v>
      </c>
      <c r="F218" t="s">
        <v>705</v>
      </c>
      <c r="G218" t="s">
        <v>701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</row>
    <row r="219" spans="1:159" x14ac:dyDescent="0.2">
      <c r="A219">
        <v>7611105</v>
      </c>
      <c r="B219">
        <v>2016</v>
      </c>
      <c r="C219" t="s">
        <v>213</v>
      </c>
      <c r="D219" t="s">
        <v>712</v>
      </c>
      <c r="E219" t="s">
        <v>704</v>
      </c>
      <c r="F219" t="s">
        <v>705</v>
      </c>
      <c r="G219" t="s">
        <v>701</v>
      </c>
      <c r="H219">
        <v>50</v>
      </c>
      <c r="I219">
        <v>0</v>
      </c>
      <c r="J219">
        <v>10</v>
      </c>
      <c r="K219">
        <v>125</v>
      </c>
      <c r="L219">
        <v>5</v>
      </c>
      <c r="M219">
        <v>10</v>
      </c>
      <c r="N219">
        <v>0</v>
      </c>
      <c r="O219">
        <v>35</v>
      </c>
      <c r="P219">
        <v>0</v>
      </c>
      <c r="Q219">
        <v>0</v>
      </c>
      <c r="R219">
        <v>10</v>
      </c>
      <c r="S219">
        <v>40</v>
      </c>
      <c r="T219">
        <v>10</v>
      </c>
      <c r="U219">
        <v>10</v>
      </c>
      <c r="V219">
        <v>40</v>
      </c>
      <c r="W219">
        <v>15</v>
      </c>
      <c r="X219">
        <v>30</v>
      </c>
      <c r="Y219">
        <v>0</v>
      </c>
      <c r="Z219">
        <v>25</v>
      </c>
      <c r="AA219">
        <v>15</v>
      </c>
      <c r="AB219">
        <v>75</v>
      </c>
      <c r="AC219">
        <v>5</v>
      </c>
      <c r="AD219">
        <v>0</v>
      </c>
      <c r="AE219">
        <v>5</v>
      </c>
      <c r="AF219">
        <v>5</v>
      </c>
      <c r="AG219">
        <v>0</v>
      </c>
      <c r="AH219">
        <v>125</v>
      </c>
      <c r="AI219">
        <v>25</v>
      </c>
      <c r="AJ219">
        <v>65</v>
      </c>
      <c r="AK219">
        <v>75</v>
      </c>
      <c r="AL219">
        <v>20</v>
      </c>
      <c r="AM219">
        <v>0</v>
      </c>
      <c r="AN219">
        <v>10</v>
      </c>
      <c r="AO219">
        <v>35</v>
      </c>
      <c r="AP219">
        <v>35</v>
      </c>
      <c r="AQ219">
        <v>15</v>
      </c>
      <c r="AR219">
        <v>10</v>
      </c>
      <c r="AS219">
        <v>15</v>
      </c>
      <c r="AT219">
        <v>5</v>
      </c>
      <c r="AU219">
        <v>10</v>
      </c>
      <c r="AV219">
        <v>25</v>
      </c>
      <c r="AW219">
        <v>5</v>
      </c>
      <c r="AX219">
        <v>20</v>
      </c>
      <c r="AY219">
        <v>15</v>
      </c>
      <c r="AZ219">
        <v>25</v>
      </c>
      <c r="BA219">
        <v>40</v>
      </c>
      <c r="BB219">
        <v>20</v>
      </c>
      <c r="BC219">
        <v>0</v>
      </c>
      <c r="BD219">
        <v>25</v>
      </c>
      <c r="BE219">
        <v>250</v>
      </c>
      <c r="BF219">
        <v>30</v>
      </c>
      <c r="BG219">
        <v>220</v>
      </c>
      <c r="BH219">
        <v>25</v>
      </c>
      <c r="BI219">
        <v>30</v>
      </c>
      <c r="BJ219">
        <v>15</v>
      </c>
      <c r="BK219">
        <v>20</v>
      </c>
      <c r="BL219">
        <v>5</v>
      </c>
      <c r="BM219">
        <v>45</v>
      </c>
      <c r="BN219">
        <v>20</v>
      </c>
      <c r="BO219">
        <v>10</v>
      </c>
      <c r="BP219">
        <v>0</v>
      </c>
      <c r="BQ219">
        <v>20</v>
      </c>
      <c r="BR219">
        <v>15</v>
      </c>
      <c r="BS219">
        <v>10</v>
      </c>
      <c r="BT219">
        <v>60</v>
      </c>
      <c r="BU219">
        <v>5</v>
      </c>
      <c r="BV219">
        <v>95</v>
      </c>
      <c r="BW219">
        <v>15</v>
      </c>
      <c r="BX219">
        <v>25</v>
      </c>
      <c r="BY219">
        <v>75</v>
      </c>
      <c r="BZ219">
        <v>5</v>
      </c>
      <c r="CA219">
        <v>30</v>
      </c>
      <c r="CB219">
        <v>140</v>
      </c>
      <c r="CC219">
        <v>120</v>
      </c>
      <c r="CD219">
        <v>60</v>
      </c>
      <c r="CE219">
        <v>5</v>
      </c>
      <c r="CF219">
        <v>20</v>
      </c>
      <c r="CG219">
        <v>25</v>
      </c>
      <c r="CH219">
        <v>50</v>
      </c>
      <c r="CI219">
        <v>5</v>
      </c>
      <c r="CJ219">
        <v>0</v>
      </c>
      <c r="CK219">
        <v>0</v>
      </c>
      <c r="CL219">
        <v>0</v>
      </c>
      <c r="CM219">
        <v>10</v>
      </c>
      <c r="CN219">
        <v>10</v>
      </c>
      <c r="CO219">
        <v>0</v>
      </c>
      <c r="CP219">
        <v>15</v>
      </c>
      <c r="CQ219">
        <v>0</v>
      </c>
      <c r="CR219">
        <v>0</v>
      </c>
      <c r="CS219">
        <v>405</v>
      </c>
      <c r="CT219">
        <v>5</v>
      </c>
      <c r="CU219">
        <v>50</v>
      </c>
      <c r="CV219">
        <v>35</v>
      </c>
      <c r="CW219">
        <v>0</v>
      </c>
      <c r="CX219">
        <v>40</v>
      </c>
      <c r="CY219">
        <v>5</v>
      </c>
      <c r="CZ219">
        <v>15</v>
      </c>
      <c r="DA219">
        <v>15</v>
      </c>
      <c r="DB219">
        <v>0</v>
      </c>
      <c r="DC219">
        <v>5</v>
      </c>
      <c r="DD219">
        <v>35</v>
      </c>
      <c r="DE219">
        <v>45</v>
      </c>
      <c r="DF219">
        <v>15</v>
      </c>
      <c r="DG219">
        <v>25</v>
      </c>
      <c r="DH219">
        <v>0</v>
      </c>
      <c r="DI219">
        <v>0</v>
      </c>
      <c r="DJ219">
        <v>5</v>
      </c>
      <c r="DK219">
        <v>25</v>
      </c>
      <c r="DL219">
        <v>20</v>
      </c>
      <c r="DM219">
        <v>0</v>
      </c>
      <c r="DN219">
        <v>0</v>
      </c>
      <c r="DO219">
        <v>5</v>
      </c>
      <c r="DP219">
        <v>10</v>
      </c>
      <c r="DQ219">
        <v>15</v>
      </c>
      <c r="DR219">
        <v>5</v>
      </c>
      <c r="DS219">
        <v>5</v>
      </c>
      <c r="DT219">
        <v>20</v>
      </c>
      <c r="DU219">
        <v>0</v>
      </c>
      <c r="DV219">
        <v>55</v>
      </c>
      <c r="DW219">
        <v>5</v>
      </c>
      <c r="DX219">
        <v>15</v>
      </c>
      <c r="DY219">
        <v>10</v>
      </c>
      <c r="DZ219">
        <v>5</v>
      </c>
      <c r="EA219">
        <v>0</v>
      </c>
      <c r="EB219">
        <v>0</v>
      </c>
      <c r="EC219">
        <v>0</v>
      </c>
      <c r="ED219">
        <v>0</v>
      </c>
      <c r="EE219">
        <v>1325</v>
      </c>
      <c r="EF219">
        <v>20</v>
      </c>
      <c r="EG219">
        <v>160</v>
      </c>
      <c r="EH219">
        <v>0</v>
      </c>
      <c r="EI219">
        <v>5</v>
      </c>
      <c r="EJ219">
        <v>60</v>
      </c>
      <c r="EK219">
        <v>0</v>
      </c>
      <c r="EL219">
        <v>15</v>
      </c>
      <c r="EM219">
        <v>110</v>
      </c>
      <c r="EN219">
        <v>10</v>
      </c>
      <c r="EO219">
        <v>15</v>
      </c>
      <c r="EP219">
        <v>0</v>
      </c>
      <c r="EQ219">
        <v>10</v>
      </c>
      <c r="ER219">
        <v>25</v>
      </c>
      <c r="ES219">
        <v>40</v>
      </c>
      <c r="ET219">
        <v>0</v>
      </c>
      <c r="EU219">
        <v>5</v>
      </c>
      <c r="EV219">
        <v>0</v>
      </c>
      <c r="EW219">
        <v>5</v>
      </c>
      <c r="EX219">
        <v>5</v>
      </c>
      <c r="EY219">
        <v>0</v>
      </c>
      <c r="EZ219">
        <v>35</v>
      </c>
      <c r="FA219">
        <v>230</v>
      </c>
      <c r="FB219">
        <v>15</v>
      </c>
      <c r="FC219">
        <v>20</v>
      </c>
    </row>
    <row r="220" spans="1:159" x14ac:dyDescent="0.2">
      <c r="A220">
        <v>7610106</v>
      </c>
      <c r="B220">
        <v>2016</v>
      </c>
      <c r="C220" t="s">
        <v>213</v>
      </c>
      <c r="D220" t="s">
        <v>712</v>
      </c>
      <c r="E220" t="s">
        <v>704</v>
      </c>
      <c r="F220" t="s">
        <v>705</v>
      </c>
      <c r="G220" t="s">
        <v>701</v>
      </c>
      <c r="H220">
        <v>5</v>
      </c>
      <c r="I220">
        <v>5</v>
      </c>
      <c r="J220">
        <v>10</v>
      </c>
      <c r="K220">
        <v>10</v>
      </c>
      <c r="L220">
        <v>5</v>
      </c>
      <c r="M220">
        <v>0</v>
      </c>
      <c r="N220">
        <v>0</v>
      </c>
      <c r="O220">
        <v>20</v>
      </c>
      <c r="P220">
        <v>0</v>
      </c>
      <c r="Q220">
        <v>0</v>
      </c>
      <c r="R220">
        <v>5</v>
      </c>
      <c r="S220">
        <v>5</v>
      </c>
      <c r="T220">
        <v>0</v>
      </c>
      <c r="U220">
        <v>20</v>
      </c>
      <c r="V220">
        <v>205</v>
      </c>
      <c r="W220">
        <v>0</v>
      </c>
      <c r="X220">
        <v>10</v>
      </c>
      <c r="Y220">
        <v>20</v>
      </c>
      <c r="Z220">
        <v>0</v>
      </c>
      <c r="AA220">
        <v>80</v>
      </c>
      <c r="AB220">
        <v>0</v>
      </c>
      <c r="AC220">
        <v>15</v>
      </c>
      <c r="AD220">
        <v>0</v>
      </c>
      <c r="AE220">
        <v>40</v>
      </c>
      <c r="AF220">
        <v>0</v>
      </c>
      <c r="AG220">
        <v>0</v>
      </c>
      <c r="AH220">
        <v>10</v>
      </c>
      <c r="AI220">
        <v>0</v>
      </c>
      <c r="AJ220">
        <v>5</v>
      </c>
      <c r="AK220">
        <v>0</v>
      </c>
      <c r="AL220">
        <v>0</v>
      </c>
      <c r="AM220">
        <v>0</v>
      </c>
      <c r="AN220">
        <v>0</v>
      </c>
      <c r="AO220">
        <v>5</v>
      </c>
      <c r="AP220">
        <v>70</v>
      </c>
      <c r="AQ220">
        <v>0</v>
      </c>
      <c r="AR220">
        <v>25</v>
      </c>
      <c r="AS220">
        <v>10</v>
      </c>
      <c r="AT220">
        <v>0</v>
      </c>
      <c r="AU220">
        <v>5</v>
      </c>
      <c r="AV220">
        <v>0</v>
      </c>
      <c r="AW220">
        <v>20</v>
      </c>
      <c r="AX220">
        <v>0</v>
      </c>
      <c r="AY220">
        <v>60</v>
      </c>
      <c r="AZ220">
        <v>5</v>
      </c>
      <c r="BA220">
        <v>520</v>
      </c>
      <c r="BB220">
        <v>0</v>
      </c>
      <c r="BC220">
        <v>0</v>
      </c>
      <c r="BD220">
        <v>10</v>
      </c>
      <c r="BE220">
        <v>0</v>
      </c>
      <c r="BF220">
        <v>30</v>
      </c>
      <c r="BG220">
        <v>0</v>
      </c>
      <c r="BH220">
        <v>15</v>
      </c>
      <c r="BI220">
        <v>25</v>
      </c>
      <c r="BJ220">
        <v>0</v>
      </c>
      <c r="BK220">
        <v>0</v>
      </c>
      <c r="BL220">
        <v>10</v>
      </c>
      <c r="BM220">
        <v>0</v>
      </c>
      <c r="BN220">
        <v>55</v>
      </c>
      <c r="BO220">
        <v>140</v>
      </c>
      <c r="BP220">
        <v>5</v>
      </c>
      <c r="BQ220">
        <v>10</v>
      </c>
      <c r="BR220">
        <v>0</v>
      </c>
      <c r="BS220">
        <v>0</v>
      </c>
      <c r="BT220">
        <v>0</v>
      </c>
      <c r="BU220">
        <v>15</v>
      </c>
      <c r="BV220">
        <v>10</v>
      </c>
      <c r="BW220">
        <v>0</v>
      </c>
      <c r="BX220">
        <v>25</v>
      </c>
      <c r="BY220">
        <v>5</v>
      </c>
      <c r="BZ220">
        <v>0</v>
      </c>
      <c r="CA220">
        <v>0</v>
      </c>
      <c r="CB220">
        <v>0</v>
      </c>
      <c r="CC220">
        <v>15</v>
      </c>
      <c r="CD220">
        <v>155</v>
      </c>
      <c r="CE220">
        <v>0</v>
      </c>
      <c r="CF220">
        <v>30</v>
      </c>
      <c r="CG220">
        <v>55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5</v>
      </c>
      <c r="CO220">
        <v>10</v>
      </c>
      <c r="CP220">
        <v>350</v>
      </c>
      <c r="CQ220">
        <v>0</v>
      </c>
      <c r="CR220">
        <v>30</v>
      </c>
      <c r="CS220">
        <v>5</v>
      </c>
      <c r="CT220">
        <v>10</v>
      </c>
      <c r="CU220">
        <v>100</v>
      </c>
      <c r="CV220">
        <v>165</v>
      </c>
      <c r="CW220">
        <v>0</v>
      </c>
      <c r="CX220">
        <v>30</v>
      </c>
      <c r="CY220">
        <v>0</v>
      </c>
      <c r="CZ220">
        <v>55</v>
      </c>
      <c r="DA220">
        <v>0</v>
      </c>
      <c r="DB220">
        <v>20</v>
      </c>
      <c r="DC220">
        <v>5</v>
      </c>
      <c r="DD220">
        <v>0</v>
      </c>
      <c r="DE220">
        <v>0</v>
      </c>
      <c r="DF220">
        <v>155</v>
      </c>
      <c r="DG220">
        <v>0</v>
      </c>
      <c r="DH220">
        <v>45</v>
      </c>
      <c r="DI220">
        <v>0</v>
      </c>
      <c r="DJ220">
        <v>0</v>
      </c>
      <c r="DK220">
        <v>0</v>
      </c>
      <c r="DL220">
        <v>5</v>
      </c>
      <c r="DM220">
        <v>10</v>
      </c>
      <c r="DN220">
        <v>55</v>
      </c>
      <c r="DO220">
        <v>0</v>
      </c>
      <c r="DP220">
        <v>0</v>
      </c>
      <c r="DQ220">
        <v>25</v>
      </c>
      <c r="DR220">
        <v>35</v>
      </c>
      <c r="DS220">
        <v>5</v>
      </c>
      <c r="DT220">
        <v>30</v>
      </c>
      <c r="DU220">
        <v>0</v>
      </c>
      <c r="DV220">
        <v>5</v>
      </c>
      <c r="DW220">
        <v>5</v>
      </c>
      <c r="DX220">
        <v>0</v>
      </c>
      <c r="DY220">
        <v>0</v>
      </c>
      <c r="DZ220">
        <v>20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20</v>
      </c>
      <c r="EH220">
        <v>0</v>
      </c>
      <c r="EI220">
        <v>0</v>
      </c>
      <c r="EJ220">
        <v>0</v>
      </c>
      <c r="EK220">
        <v>0</v>
      </c>
      <c r="EL220">
        <v>10</v>
      </c>
      <c r="EM220">
        <v>0</v>
      </c>
      <c r="EN220">
        <v>10</v>
      </c>
      <c r="EO220">
        <v>0</v>
      </c>
      <c r="EP220">
        <v>5</v>
      </c>
      <c r="EQ220">
        <v>545</v>
      </c>
      <c r="ER220">
        <v>5</v>
      </c>
      <c r="ES220">
        <v>10</v>
      </c>
      <c r="ET220">
        <v>10</v>
      </c>
      <c r="EU220">
        <v>40</v>
      </c>
      <c r="EV220">
        <v>0</v>
      </c>
      <c r="EW220">
        <v>10</v>
      </c>
      <c r="EX220">
        <v>180</v>
      </c>
      <c r="EY220">
        <v>0</v>
      </c>
      <c r="EZ220">
        <v>25</v>
      </c>
      <c r="FA220">
        <v>145</v>
      </c>
      <c r="FB220">
        <v>5</v>
      </c>
      <c r="FC220">
        <v>35</v>
      </c>
    </row>
    <row r="221" spans="1:159" x14ac:dyDescent="0.2">
      <c r="A221">
        <v>7610206</v>
      </c>
      <c r="B221">
        <v>2016</v>
      </c>
      <c r="C221" t="s">
        <v>213</v>
      </c>
      <c r="D221" t="s">
        <v>712</v>
      </c>
      <c r="E221" t="s">
        <v>704</v>
      </c>
      <c r="F221" t="s">
        <v>705</v>
      </c>
      <c r="G221" t="s">
        <v>701</v>
      </c>
      <c r="H221">
        <v>65</v>
      </c>
      <c r="I221">
        <v>0</v>
      </c>
      <c r="J221">
        <v>60</v>
      </c>
      <c r="K221">
        <v>50</v>
      </c>
      <c r="L221">
        <v>10</v>
      </c>
      <c r="M221">
        <v>0</v>
      </c>
      <c r="N221">
        <v>15</v>
      </c>
      <c r="O221">
        <v>40</v>
      </c>
      <c r="P221">
        <v>0</v>
      </c>
      <c r="Q221">
        <v>0</v>
      </c>
      <c r="R221">
        <v>10</v>
      </c>
      <c r="S221">
        <v>30</v>
      </c>
      <c r="T221">
        <v>10</v>
      </c>
      <c r="U221">
        <v>30</v>
      </c>
      <c r="V221">
        <v>90</v>
      </c>
      <c r="W221">
        <v>15</v>
      </c>
      <c r="X221">
        <v>75</v>
      </c>
      <c r="Y221">
        <v>50</v>
      </c>
      <c r="Z221">
        <v>0</v>
      </c>
      <c r="AA221">
        <v>50</v>
      </c>
      <c r="AB221">
        <v>0</v>
      </c>
      <c r="AC221">
        <v>155</v>
      </c>
      <c r="AD221">
        <v>40</v>
      </c>
      <c r="AE221">
        <v>180</v>
      </c>
      <c r="AF221">
        <v>25</v>
      </c>
      <c r="AG221">
        <v>0</v>
      </c>
      <c r="AH221">
        <v>40</v>
      </c>
      <c r="AI221">
        <v>15</v>
      </c>
      <c r="AJ221">
        <v>30</v>
      </c>
      <c r="AK221">
        <v>5</v>
      </c>
      <c r="AL221">
        <v>0</v>
      </c>
      <c r="AM221">
        <v>0</v>
      </c>
      <c r="AN221">
        <v>0</v>
      </c>
      <c r="AO221">
        <v>70</v>
      </c>
      <c r="AP221">
        <v>75</v>
      </c>
      <c r="AQ221">
        <v>0</v>
      </c>
      <c r="AR221">
        <v>105</v>
      </c>
      <c r="AS221">
        <v>50</v>
      </c>
      <c r="AT221">
        <v>0</v>
      </c>
      <c r="AU221">
        <v>310</v>
      </c>
      <c r="AV221">
        <v>0</v>
      </c>
      <c r="AW221">
        <v>65</v>
      </c>
      <c r="AX221">
        <v>5</v>
      </c>
      <c r="AY221">
        <v>65</v>
      </c>
      <c r="AZ221">
        <v>35</v>
      </c>
      <c r="BA221">
        <v>850</v>
      </c>
      <c r="BB221">
        <v>0</v>
      </c>
      <c r="BC221">
        <v>0</v>
      </c>
      <c r="BD221">
        <v>140</v>
      </c>
      <c r="BE221">
        <v>0</v>
      </c>
      <c r="BF221">
        <v>5</v>
      </c>
      <c r="BG221">
        <v>0</v>
      </c>
      <c r="BH221">
        <v>230</v>
      </c>
      <c r="BI221">
        <v>65</v>
      </c>
      <c r="BJ221">
        <v>20</v>
      </c>
      <c r="BK221">
        <v>25</v>
      </c>
      <c r="BL221">
        <v>40</v>
      </c>
      <c r="BM221">
        <v>160</v>
      </c>
      <c r="BN221">
        <v>270</v>
      </c>
      <c r="BO221">
        <v>575</v>
      </c>
      <c r="BP221">
        <v>20</v>
      </c>
      <c r="BQ221">
        <v>90</v>
      </c>
      <c r="BR221">
        <v>5</v>
      </c>
      <c r="BS221">
        <v>5</v>
      </c>
      <c r="BT221">
        <v>0</v>
      </c>
      <c r="BU221">
        <v>185</v>
      </c>
      <c r="BV221">
        <v>190</v>
      </c>
      <c r="BW221">
        <v>0</v>
      </c>
      <c r="BX221">
        <v>55</v>
      </c>
      <c r="BY221">
        <v>20</v>
      </c>
      <c r="BZ221">
        <v>0</v>
      </c>
      <c r="CA221">
        <v>0</v>
      </c>
      <c r="CB221">
        <v>0</v>
      </c>
      <c r="CC221">
        <v>50</v>
      </c>
      <c r="CD221">
        <v>435</v>
      </c>
      <c r="CE221">
        <v>515</v>
      </c>
      <c r="CF221">
        <v>1085</v>
      </c>
      <c r="CG221">
        <v>245</v>
      </c>
      <c r="CH221">
        <v>0</v>
      </c>
      <c r="CI221">
        <v>0</v>
      </c>
      <c r="CJ221">
        <v>0</v>
      </c>
      <c r="CK221">
        <v>0</v>
      </c>
      <c r="CL221">
        <v>40</v>
      </c>
      <c r="CM221">
        <v>5</v>
      </c>
      <c r="CN221">
        <v>70</v>
      </c>
      <c r="CO221">
        <v>70</v>
      </c>
      <c r="CP221">
        <v>545</v>
      </c>
      <c r="CQ221">
        <v>0</v>
      </c>
      <c r="CR221">
        <v>70</v>
      </c>
      <c r="CS221">
        <v>90</v>
      </c>
      <c r="CT221">
        <v>10</v>
      </c>
      <c r="CU221">
        <v>135</v>
      </c>
      <c r="CV221">
        <v>70</v>
      </c>
      <c r="CW221">
        <v>5</v>
      </c>
      <c r="CX221">
        <v>90</v>
      </c>
      <c r="CY221">
        <v>0</v>
      </c>
      <c r="CZ221">
        <v>130</v>
      </c>
      <c r="DA221">
        <v>5</v>
      </c>
      <c r="DB221">
        <v>40</v>
      </c>
      <c r="DC221">
        <v>130</v>
      </c>
      <c r="DD221">
        <v>0</v>
      </c>
      <c r="DE221">
        <v>10</v>
      </c>
      <c r="DF221">
        <v>235</v>
      </c>
      <c r="DG221">
        <v>25</v>
      </c>
      <c r="DH221">
        <v>40</v>
      </c>
      <c r="DI221">
        <v>0</v>
      </c>
      <c r="DJ221">
        <v>0</v>
      </c>
      <c r="DK221">
        <v>10</v>
      </c>
      <c r="DL221">
        <v>15</v>
      </c>
      <c r="DM221">
        <v>150</v>
      </c>
      <c r="DN221">
        <v>530</v>
      </c>
      <c r="DO221">
        <v>0</v>
      </c>
      <c r="DP221">
        <v>80</v>
      </c>
      <c r="DQ221">
        <v>150</v>
      </c>
      <c r="DR221">
        <v>20</v>
      </c>
      <c r="DS221">
        <v>20</v>
      </c>
      <c r="DT221">
        <v>100</v>
      </c>
      <c r="DU221">
        <v>5</v>
      </c>
      <c r="DV221">
        <v>5</v>
      </c>
      <c r="DW221">
        <v>5</v>
      </c>
      <c r="DX221">
        <v>0</v>
      </c>
      <c r="DY221">
        <v>0</v>
      </c>
      <c r="DZ221">
        <v>75</v>
      </c>
      <c r="EA221">
        <v>0</v>
      </c>
      <c r="EB221">
        <v>0</v>
      </c>
      <c r="EC221">
        <v>0</v>
      </c>
      <c r="ED221">
        <v>0</v>
      </c>
      <c r="EE221">
        <v>150</v>
      </c>
      <c r="EF221">
        <v>0</v>
      </c>
      <c r="EG221">
        <v>60</v>
      </c>
      <c r="EH221">
        <v>0</v>
      </c>
      <c r="EI221">
        <v>0</v>
      </c>
      <c r="EJ221">
        <v>30</v>
      </c>
      <c r="EK221">
        <v>35</v>
      </c>
      <c r="EL221">
        <v>160</v>
      </c>
      <c r="EM221">
        <v>0</v>
      </c>
      <c r="EN221">
        <v>100</v>
      </c>
      <c r="EO221">
        <v>10</v>
      </c>
      <c r="EP221">
        <v>135</v>
      </c>
      <c r="EQ221">
        <v>2130</v>
      </c>
      <c r="ER221">
        <v>55</v>
      </c>
      <c r="ES221">
        <v>50</v>
      </c>
      <c r="ET221">
        <v>80</v>
      </c>
      <c r="EU221">
        <v>1590</v>
      </c>
      <c r="EV221">
        <v>5</v>
      </c>
      <c r="EW221">
        <v>70</v>
      </c>
      <c r="EX221">
        <v>760</v>
      </c>
      <c r="EY221">
        <v>0</v>
      </c>
      <c r="EZ221">
        <v>150</v>
      </c>
      <c r="FA221">
        <v>530</v>
      </c>
      <c r="FB221">
        <v>105</v>
      </c>
      <c r="FC221">
        <v>30</v>
      </c>
    </row>
    <row r="222" spans="1:159" x14ac:dyDescent="0.2">
      <c r="A222">
        <v>7610306</v>
      </c>
      <c r="B222">
        <v>2016</v>
      </c>
      <c r="C222" t="s">
        <v>213</v>
      </c>
      <c r="D222" t="s">
        <v>712</v>
      </c>
      <c r="E222" t="s">
        <v>704</v>
      </c>
      <c r="F222" t="s">
        <v>705</v>
      </c>
      <c r="G222" t="s">
        <v>701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15</v>
      </c>
      <c r="W222">
        <v>0</v>
      </c>
      <c r="X222">
        <v>0</v>
      </c>
      <c r="Y222">
        <v>0</v>
      </c>
      <c r="Z222">
        <v>0</v>
      </c>
      <c r="AA222">
        <v>5</v>
      </c>
      <c r="AB222">
        <v>0</v>
      </c>
      <c r="AC222">
        <v>0</v>
      </c>
      <c r="AD222">
        <v>0</v>
      </c>
      <c r="AE222">
        <v>5</v>
      </c>
      <c r="AF222">
        <v>0</v>
      </c>
      <c r="AG222">
        <v>0</v>
      </c>
      <c r="AH222">
        <v>5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5</v>
      </c>
      <c r="AS222">
        <v>0</v>
      </c>
      <c r="AT222">
        <v>0</v>
      </c>
      <c r="AU222">
        <v>5</v>
      </c>
      <c r="AV222">
        <v>0</v>
      </c>
      <c r="AW222">
        <v>0</v>
      </c>
      <c r="AX222">
        <v>0</v>
      </c>
      <c r="AY222">
        <v>15</v>
      </c>
      <c r="AZ222">
        <v>0</v>
      </c>
      <c r="BA222">
        <v>25</v>
      </c>
      <c r="BB222">
        <v>0</v>
      </c>
      <c r="BC222">
        <v>0</v>
      </c>
      <c r="BD222">
        <v>5</v>
      </c>
      <c r="BE222">
        <v>0</v>
      </c>
      <c r="BF222">
        <v>0</v>
      </c>
      <c r="BG222">
        <v>0</v>
      </c>
      <c r="BH222">
        <v>5</v>
      </c>
      <c r="BI222">
        <v>5</v>
      </c>
      <c r="BJ222">
        <v>0</v>
      </c>
      <c r="BK222">
        <v>0</v>
      </c>
      <c r="BL222">
        <v>0</v>
      </c>
      <c r="BM222">
        <v>15</v>
      </c>
      <c r="BN222">
        <v>0</v>
      </c>
      <c r="BO222">
        <v>5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5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5</v>
      </c>
      <c r="CD222">
        <v>10</v>
      </c>
      <c r="CE222">
        <v>0</v>
      </c>
      <c r="CF222">
        <v>30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15</v>
      </c>
      <c r="CQ222">
        <v>0</v>
      </c>
      <c r="CR222">
        <v>5</v>
      </c>
      <c r="CS222">
        <v>0</v>
      </c>
      <c r="CT222">
        <v>0</v>
      </c>
      <c r="CU222">
        <v>5</v>
      </c>
      <c r="CV222">
        <v>40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5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35</v>
      </c>
      <c r="DN222">
        <v>5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5</v>
      </c>
      <c r="EA222">
        <v>0</v>
      </c>
      <c r="EB222">
        <v>0</v>
      </c>
      <c r="EC222">
        <v>0</v>
      </c>
      <c r="ED222">
        <v>0</v>
      </c>
      <c r="EE222">
        <v>10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5</v>
      </c>
      <c r="EM222">
        <v>0</v>
      </c>
      <c r="EN222">
        <v>0</v>
      </c>
      <c r="EO222">
        <v>0</v>
      </c>
      <c r="EP222">
        <v>0</v>
      </c>
      <c r="EQ222">
        <v>30</v>
      </c>
      <c r="ER222">
        <v>0</v>
      </c>
      <c r="ES222">
        <v>0</v>
      </c>
      <c r="ET222">
        <v>0</v>
      </c>
      <c r="EU222">
        <v>15</v>
      </c>
      <c r="EV222">
        <v>0</v>
      </c>
      <c r="EW222">
        <v>5</v>
      </c>
      <c r="EX222">
        <v>35</v>
      </c>
      <c r="EY222">
        <v>0</v>
      </c>
      <c r="EZ222">
        <v>0</v>
      </c>
      <c r="FA222">
        <v>10</v>
      </c>
      <c r="FB222">
        <v>0</v>
      </c>
      <c r="FC222">
        <v>0</v>
      </c>
    </row>
    <row r="223" spans="1:159" x14ac:dyDescent="0.2">
      <c r="A223">
        <v>7610406</v>
      </c>
      <c r="B223">
        <v>2016</v>
      </c>
      <c r="C223" t="s">
        <v>213</v>
      </c>
      <c r="D223" t="s">
        <v>712</v>
      </c>
      <c r="E223" t="s">
        <v>704</v>
      </c>
      <c r="F223" t="s">
        <v>705</v>
      </c>
      <c r="G223" t="s">
        <v>701</v>
      </c>
      <c r="H223">
        <v>0</v>
      </c>
      <c r="I223">
        <v>0</v>
      </c>
      <c r="J223">
        <v>0</v>
      </c>
      <c r="K223">
        <v>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5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5</v>
      </c>
      <c r="AF223">
        <v>0</v>
      </c>
      <c r="AG223">
        <v>0</v>
      </c>
      <c r="AH223">
        <v>5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5</v>
      </c>
      <c r="AQ223">
        <v>10</v>
      </c>
      <c r="AR223">
        <v>5</v>
      </c>
      <c r="AS223">
        <v>0</v>
      </c>
      <c r="AT223">
        <v>0</v>
      </c>
      <c r="AU223">
        <v>5</v>
      </c>
      <c r="AV223">
        <v>0</v>
      </c>
      <c r="AW223">
        <v>0</v>
      </c>
      <c r="AX223">
        <v>0</v>
      </c>
      <c r="AY223">
        <v>5</v>
      </c>
      <c r="AZ223">
        <v>5</v>
      </c>
      <c r="BA223">
        <v>15</v>
      </c>
      <c r="BB223">
        <v>0</v>
      </c>
      <c r="BC223">
        <v>0</v>
      </c>
      <c r="BD223">
        <v>5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5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5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10</v>
      </c>
      <c r="CE223">
        <v>0</v>
      </c>
      <c r="CF223">
        <v>10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5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15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10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5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20</v>
      </c>
      <c r="ER223">
        <v>0</v>
      </c>
      <c r="ES223">
        <v>0</v>
      </c>
      <c r="ET223">
        <v>5</v>
      </c>
      <c r="EU223">
        <v>5</v>
      </c>
      <c r="EV223">
        <v>0</v>
      </c>
      <c r="EW223">
        <v>0</v>
      </c>
      <c r="EX223">
        <v>15</v>
      </c>
      <c r="EY223">
        <v>0</v>
      </c>
      <c r="EZ223">
        <v>0</v>
      </c>
      <c r="FA223">
        <v>0</v>
      </c>
      <c r="FB223">
        <v>0</v>
      </c>
      <c r="FC223">
        <v>0</v>
      </c>
    </row>
    <row r="224" spans="1:159" x14ac:dyDescent="0.2">
      <c r="A224">
        <v>7610506</v>
      </c>
      <c r="B224">
        <v>2016</v>
      </c>
      <c r="C224" t="s">
        <v>213</v>
      </c>
      <c r="D224" t="s">
        <v>712</v>
      </c>
      <c r="E224" t="s">
        <v>704</v>
      </c>
      <c r="F224" t="s">
        <v>705</v>
      </c>
      <c r="G224" t="s">
        <v>701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5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5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5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5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25</v>
      </c>
      <c r="CD224">
        <v>5</v>
      </c>
      <c r="CE224">
        <v>0</v>
      </c>
      <c r="CF224">
        <v>5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5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5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5</v>
      </c>
      <c r="EQ224">
        <v>15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15</v>
      </c>
      <c r="EY224">
        <v>0</v>
      </c>
      <c r="EZ224">
        <v>0</v>
      </c>
      <c r="FA224">
        <v>5</v>
      </c>
      <c r="FB224">
        <v>0</v>
      </c>
      <c r="FC224">
        <v>0</v>
      </c>
    </row>
    <row r="225" spans="1:159" x14ac:dyDescent="0.2">
      <c r="A225">
        <v>7610606</v>
      </c>
      <c r="B225">
        <v>2016</v>
      </c>
      <c r="C225" t="s">
        <v>213</v>
      </c>
      <c r="D225" t="s">
        <v>712</v>
      </c>
      <c r="E225" t="s">
        <v>704</v>
      </c>
      <c r="F225" t="s">
        <v>705</v>
      </c>
      <c r="G225" t="s">
        <v>701</v>
      </c>
      <c r="H225">
        <v>10</v>
      </c>
      <c r="I225">
        <v>0</v>
      </c>
      <c r="J225">
        <v>10</v>
      </c>
      <c r="K225">
        <v>10</v>
      </c>
      <c r="L225">
        <v>0</v>
      </c>
      <c r="M225">
        <v>0</v>
      </c>
      <c r="N225">
        <v>5</v>
      </c>
      <c r="O225">
        <v>5</v>
      </c>
      <c r="P225">
        <v>0</v>
      </c>
      <c r="Q225">
        <v>0</v>
      </c>
      <c r="R225">
        <v>0</v>
      </c>
      <c r="S225">
        <v>5</v>
      </c>
      <c r="T225">
        <v>0</v>
      </c>
      <c r="U225">
        <v>5</v>
      </c>
      <c r="V225">
        <v>30</v>
      </c>
      <c r="W225">
        <v>0</v>
      </c>
      <c r="X225">
        <v>0</v>
      </c>
      <c r="Y225">
        <v>5</v>
      </c>
      <c r="Z225">
        <v>0</v>
      </c>
      <c r="AA225">
        <v>20</v>
      </c>
      <c r="AB225">
        <v>0</v>
      </c>
      <c r="AC225">
        <v>0</v>
      </c>
      <c r="AD225">
        <v>0</v>
      </c>
      <c r="AE225">
        <v>20</v>
      </c>
      <c r="AF225">
        <v>0</v>
      </c>
      <c r="AG225">
        <v>0</v>
      </c>
      <c r="AH225">
        <v>0</v>
      </c>
      <c r="AI225">
        <v>0</v>
      </c>
      <c r="AJ225">
        <v>5</v>
      </c>
      <c r="AK225">
        <v>0</v>
      </c>
      <c r="AL225">
        <v>0</v>
      </c>
      <c r="AM225">
        <v>0</v>
      </c>
      <c r="AN225">
        <v>0</v>
      </c>
      <c r="AO225">
        <v>5</v>
      </c>
      <c r="AP225">
        <v>5</v>
      </c>
      <c r="AQ225">
        <v>0</v>
      </c>
      <c r="AR225">
        <v>0</v>
      </c>
      <c r="AS225">
        <v>5</v>
      </c>
      <c r="AT225">
        <v>0</v>
      </c>
      <c r="AU225">
        <v>10</v>
      </c>
      <c r="AV225">
        <v>0</v>
      </c>
      <c r="AW225">
        <v>0</v>
      </c>
      <c r="AX225">
        <v>0</v>
      </c>
      <c r="AY225">
        <v>10</v>
      </c>
      <c r="AZ225">
        <v>10</v>
      </c>
      <c r="BA225">
        <v>80</v>
      </c>
      <c r="BB225">
        <v>0</v>
      </c>
      <c r="BC225">
        <v>0</v>
      </c>
      <c r="BD225">
        <v>5</v>
      </c>
      <c r="BE225">
        <v>0</v>
      </c>
      <c r="BF225">
        <v>5</v>
      </c>
      <c r="BG225">
        <v>0</v>
      </c>
      <c r="BH225">
        <v>20</v>
      </c>
      <c r="BI225">
        <v>5</v>
      </c>
      <c r="BJ225">
        <v>5</v>
      </c>
      <c r="BK225">
        <v>5</v>
      </c>
      <c r="BL225">
        <v>0</v>
      </c>
      <c r="BM225">
        <v>20</v>
      </c>
      <c r="BN225">
        <v>30</v>
      </c>
      <c r="BO225">
        <v>75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30</v>
      </c>
      <c r="BV225">
        <v>10</v>
      </c>
      <c r="BW225">
        <v>0</v>
      </c>
      <c r="BX225">
        <v>5</v>
      </c>
      <c r="BY225">
        <v>0</v>
      </c>
      <c r="BZ225">
        <v>0</v>
      </c>
      <c r="CA225">
        <v>0</v>
      </c>
      <c r="CB225">
        <v>0</v>
      </c>
      <c r="CC225">
        <v>5</v>
      </c>
      <c r="CD225">
        <v>50</v>
      </c>
      <c r="CE225">
        <v>10</v>
      </c>
      <c r="CF225">
        <v>140</v>
      </c>
      <c r="CG225">
        <v>5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10</v>
      </c>
      <c r="CP225">
        <v>55</v>
      </c>
      <c r="CQ225">
        <v>0</v>
      </c>
      <c r="CR225">
        <v>20</v>
      </c>
      <c r="CS225">
        <v>0</v>
      </c>
      <c r="CT225">
        <v>0</v>
      </c>
      <c r="CU225">
        <v>10</v>
      </c>
      <c r="CV225">
        <v>25</v>
      </c>
      <c r="CW225">
        <v>5</v>
      </c>
      <c r="CX225">
        <v>15</v>
      </c>
      <c r="CY225">
        <v>10</v>
      </c>
      <c r="CZ225">
        <v>0</v>
      </c>
      <c r="DA225">
        <v>0</v>
      </c>
      <c r="DB225">
        <v>0</v>
      </c>
      <c r="DC225">
        <v>5</v>
      </c>
      <c r="DD225">
        <v>0</v>
      </c>
      <c r="DE225">
        <v>0</v>
      </c>
      <c r="DF225">
        <v>60</v>
      </c>
      <c r="DG225">
        <v>5</v>
      </c>
      <c r="DH225">
        <v>5</v>
      </c>
      <c r="DI225">
        <v>0</v>
      </c>
      <c r="DJ225">
        <v>0</v>
      </c>
      <c r="DK225">
        <v>0</v>
      </c>
      <c r="DL225">
        <v>0</v>
      </c>
      <c r="DM225">
        <v>30</v>
      </c>
      <c r="DN225">
        <v>155</v>
      </c>
      <c r="DO225">
        <v>0</v>
      </c>
      <c r="DP225">
        <v>15</v>
      </c>
      <c r="DQ225">
        <v>5</v>
      </c>
      <c r="DR225">
        <v>5</v>
      </c>
      <c r="DS225">
        <v>5</v>
      </c>
      <c r="DT225">
        <v>5</v>
      </c>
      <c r="DU225">
        <v>0</v>
      </c>
      <c r="DV225">
        <v>5</v>
      </c>
      <c r="DW225">
        <v>0</v>
      </c>
      <c r="DX225">
        <v>0</v>
      </c>
      <c r="DY225">
        <v>0</v>
      </c>
      <c r="DZ225">
        <v>15</v>
      </c>
      <c r="EA225">
        <v>0</v>
      </c>
      <c r="EB225">
        <v>0</v>
      </c>
      <c r="EC225">
        <v>0</v>
      </c>
      <c r="ED225">
        <v>0</v>
      </c>
      <c r="EE225">
        <v>15</v>
      </c>
      <c r="EF225">
        <v>0</v>
      </c>
      <c r="EG225">
        <v>0</v>
      </c>
      <c r="EH225">
        <v>0</v>
      </c>
      <c r="EI225">
        <v>0</v>
      </c>
      <c r="EJ225">
        <v>5</v>
      </c>
      <c r="EK225">
        <v>0</v>
      </c>
      <c r="EL225">
        <v>15</v>
      </c>
      <c r="EM225">
        <v>0</v>
      </c>
      <c r="EN225">
        <v>35</v>
      </c>
      <c r="EO225">
        <v>0</v>
      </c>
      <c r="EP225">
        <v>10</v>
      </c>
      <c r="EQ225">
        <v>170</v>
      </c>
      <c r="ER225">
        <v>0</v>
      </c>
      <c r="ES225">
        <v>0</v>
      </c>
      <c r="ET225">
        <v>30</v>
      </c>
      <c r="EU225">
        <v>5</v>
      </c>
      <c r="EV225">
        <v>0</v>
      </c>
      <c r="EW225">
        <v>5</v>
      </c>
      <c r="EX225">
        <v>115</v>
      </c>
      <c r="EY225">
        <v>0</v>
      </c>
      <c r="EZ225">
        <v>25</v>
      </c>
      <c r="FA225">
        <v>40</v>
      </c>
      <c r="FB225">
        <v>5</v>
      </c>
      <c r="FC225">
        <v>0</v>
      </c>
    </row>
    <row r="226" spans="1:159" x14ac:dyDescent="0.2">
      <c r="A226">
        <v>7610706</v>
      </c>
      <c r="B226">
        <v>2016</v>
      </c>
      <c r="C226" t="s">
        <v>213</v>
      </c>
      <c r="D226" t="s">
        <v>712</v>
      </c>
      <c r="E226" t="s">
        <v>704</v>
      </c>
      <c r="F226" t="s">
        <v>705</v>
      </c>
      <c r="G226" t="s">
        <v>701</v>
      </c>
      <c r="H226">
        <v>0</v>
      </c>
      <c r="I226">
        <v>0</v>
      </c>
      <c r="J226">
        <v>5</v>
      </c>
      <c r="K226">
        <v>10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25</v>
      </c>
      <c r="V226">
        <v>55</v>
      </c>
      <c r="W226">
        <v>0</v>
      </c>
      <c r="X226">
        <v>15</v>
      </c>
      <c r="Y226">
        <v>15</v>
      </c>
      <c r="Z226">
        <v>0</v>
      </c>
      <c r="AA226">
        <v>0</v>
      </c>
      <c r="AB226">
        <v>15</v>
      </c>
      <c r="AC226">
        <v>15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10</v>
      </c>
      <c r="AP226">
        <v>0</v>
      </c>
      <c r="AQ226">
        <v>0</v>
      </c>
      <c r="AR226">
        <v>20</v>
      </c>
      <c r="AS226">
        <v>15</v>
      </c>
      <c r="AT226">
        <v>0</v>
      </c>
      <c r="AU226">
        <v>50</v>
      </c>
      <c r="AV226">
        <v>0</v>
      </c>
      <c r="AW226">
        <v>10</v>
      </c>
      <c r="AX226">
        <v>5</v>
      </c>
      <c r="AY226">
        <v>10</v>
      </c>
      <c r="AZ226">
        <v>0</v>
      </c>
      <c r="BA226">
        <v>105</v>
      </c>
      <c r="BB226">
        <v>25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5</v>
      </c>
      <c r="BI226">
        <v>25</v>
      </c>
      <c r="BJ226">
        <v>5</v>
      </c>
      <c r="BK226">
        <v>0</v>
      </c>
      <c r="BL226">
        <v>10</v>
      </c>
      <c r="BM226">
        <v>15</v>
      </c>
      <c r="BN226">
        <v>30</v>
      </c>
      <c r="BO226">
        <v>45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35</v>
      </c>
      <c r="BV226">
        <v>15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5</v>
      </c>
      <c r="CD226">
        <v>0</v>
      </c>
      <c r="CE226">
        <v>10</v>
      </c>
      <c r="CF226">
        <v>35</v>
      </c>
      <c r="CG226">
        <v>15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5</v>
      </c>
      <c r="CO226">
        <v>0</v>
      </c>
      <c r="CP226">
        <v>25</v>
      </c>
      <c r="CQ226">
        <v>0</v>
      </c>
      <c r="CR226">
        <v>10</v>
      </c>
      <c r="CS226">
        <v>10</v>
      </c>
      <c r="CT226">
        <v>0</v>
      </c>
      <c r="CU226">
        <v>0</v>
      </c>
      <c r="CV226">
        <v>5</v>
      </c>
      <c r="CW226">
        <v>0</v>
      </c>
      <c r="CX226">
        <v>0</v>
      </c>
      <c r="CY226">
        <v>0</v>
      </c>
      <c r="CZ226">
        <v>0</v>
      </c>
      <c r="DA226">
        <v>5</v>
      </c>
      <c r="DB226">
        <v>0</v>
      </c>
      <c r="DC226">
        <v>0</v>
      </c>
      <c r="DD226">
        <v>0</v>
      </c>
      <c r="DE226">
        <v>5</v>
      </c>
      <c r="DF226">
        <v>10</v>
      </c>
      <c r="DG226">
        <v>0</v>
      </c>
      <c r="DH226">
        <v>0</v>
      </c>
      <c r="DI226">
        <v>0</v>
      </c>
      <c r="DJ226">
        <v>15</v>
      </c>
      <c r="DK226">
        <v>0</v>
      </c>
      <c r="DL226">
        <v>0</v>
      </c>
      <c r="DM226">
        <v>5</v>
      </c>
      <c r="DN226">
        <v>30</v>
      </c>
      <c r="DO226">
        <v>0</v>
      </c>
      <c r="DP226">
        <v>5</v>
      </c>
      <c r="DQ226">
        <v>5</v>
      </c>
      <c r="DR226">
        <v>10</v>
      </c>
      <c r="DS226">
        <v>0</v>
      </c>
      <c r="DT226">
        <v>20</v>
      </c>
      <c r="DU226">
        <v>5</v>
      </c>
      <c r="DV226">
        <v>5</v>
      </c>
      <c r="DW226">
        <v>0</v>
      </c>
      <c r="DX226">
        <v>0</v>
      </c>
      <c r="DY226">
        <v>0</v>
      </c>
      <c r="DZ226">
        <v>25</v>
      </c>
      <c r="EA226">
        <v>0</v>
      </c>
      <c r="EB226">
        <v>0</v>
      </c>
      <c r="EC226">
        <v>0</v>
      </c>
      <c r="ED226">
        <v>0</v>
      </c>
      <c r="EE226">
        <v>40</v>
      </c>
      <c r="EF226">
        <v>0</v>
      </c>
      <c r="EG226">
        <v>0</v>
      </c>
      <c r="EH226">
        <v>0</v>
      </c>
      <c r="EI226">
        <v>0</v>
      </c>
      <c r="EJ226">
        <v>5</v>
      </c>
      <c r="EK226">
        <v>10</v>
      </c>
      <c r="EL226">
        <v>5</v>
      </c>
      <c r="EM226">
        <v>0</v>
      </c>
      <c r="EN226">
        <v>0</v>
      </c>
      <c r="EO226">
        <v>5</v>
      </c>
      <c r="EP226">
        <v>0</v>
      </c>
      <c r="EQ226">
        <v>45</v>
      </c>
      <c r="ER226">
        <v>0</v>
      </c>
      <c r="ES226">
        <v>30</v>
      </c>
      <c r="ET226">
        <v>0</v>
      </c>
      <c r="EU226">
        <v>80</v>
      </c>
      <c r="EV226">
        <v>0</v>
      </c>
      <c r="EW226">
        <v>5</v>
      </c>
      <c r="EX226">
        <v>25</v>
      </c>
      <c r="EY226">
        <v>0</v>
      </c>
      <c r="EZ226">
        <v>5</v>
      </c>
      <c r="FA226">
        <v>10</v>
      </c>
      <c r="FB226">
        <v>0</v>
      </c>
      <c r="FC226">
        <v>0</v>
      </c>
    </row>
    <row r="227" spans="1:159" x14ac:dyDescent="0.2">
      <c r="A227">
        <v>7610806</v>
      </c>
      <c r="B227">
        <v>2016</v>
      </c>
      <c r="C227" t="s">
        <v>213</v>
      </c>
      <c r="D227" t="s">
        <v>712</v>
      </c>
      <c r="E227" t="s">
        <v>704</v>
      </c>
      <c r="F227" t="s">
        <v>705</v>
      </c>
      <c r="G227" t="s">
        <v>701</v>
      </c>
      <c r="H227">
        <v>25</v>
      </c>
      <c r="I227">
        <v>5</v>
      </c>
      <c r="J227">
        <v>15</v>
      </c>
      <c r="K227">
        <v>5</v>
      </c>
      <c r="L227">
        <v>15</v>
      </c>
      <c r="M227">
        <v>0</v>
      </c>
      <c r="N227">
        <v>15</v>
      </c>
      <c r="O227">
        <v>0</v>
      </c>
      <c r="P227">
        <v>0</v>
      </c>
      <c r="Q227">
        <v>0</v>
      </c>
      <c r="R227">
        <v>0</v>
      </c>
      <c r="S227">
        <v>35</v>
      </c>
      <c r="T227">
        <v>10</v>
      </c>
      <c r="U227">
        <v>15</v>
      </c>
      <c r="V227">
        <v>45</v>
      </c>
      <c r="W227">
        <v>50</v>
      </c>
      <c r="X227">
        <v>45</v>
      </c>
      <c r="Y227">
        <v>10</v>
      </c>
      <c r="Z227">
        <v>0</v>
      </c>
      <c r="AA227">
        <v>35</v>
      </c>
      <c r="AB227">
        <v>5</v>
      </c>
      <c r="AC227">
        <v>20</v>
      </c>
      <c r="AD227">
        <v>0</v>
      </c>
      <c r="AE227">
        <v>5</v>
      </c>
      <c r="AF227">
        <v>0</v>
      </c>
      <c r="AG227">
        <v>0</v>
      </c>
      <c r="AH227">
        <v>5</v>
      </c>
      <c r="AI227">
        <v>0</v>
      </c>
      <c r="AJ227">
        <v>5</v>
      </c>
      <c r="AK227">
        <v>0</v>
      </c>
      <c r="AL227">
        <v>490</v>
      </c>
      <c r="AM227">
        <v>0</v>
      </c>
      <c r="AN227">
        <v>0</v>
      </c>
      <c r="AO227">
        <v>35</v>
      </c>
      <c r="AP227">
        <v>15</v>
      </c>
      <c r="AQ227">
        <v>0</v>
      </c>
      <c r="AR227">
        <v>15</v>
      </c>
      <c r="AS227">
        <v>20</v>
      </c>
      <c r="AT227">
        <v>5</v>
      </c>
      <c r="AU227">
        <v>50</v>
      </c>
      <c r="AV227">
        <v>5</v>
      </c>
      <c r="AW227">
        <v>5</v>
      </c>
      <c r="AX227">
        <v>0</v>
      </c>
      <c r="AY227">
        <v>10</v>
      </c>
      <c r="AZ227">
        <v>15</v>
      </c>
      <c r="BA227">
        <v>125</v>
      </c>
      <c r="BB227">
        <v>5</v>
      </c>
      <c r="BC227">
        <v>0</v>
      </c>
      <c r="BD227">
        <v>105</v>
      </c>
      <c r="BE227">
        <v>0</v>
      </c>
      <c r="BF227">
        <v>0</v>
      </c>
      <c r="BG227">
        <v>0</v>
      </c>
      <c r="BH227">
        <v>45</v>
      </c>
      <c r="BI227">
        <v>10</v>
      </c>
      <c r="BJ227">
        <v>5</v>
      </c>
      <c r="BK227">
        <v>15</v>
      </c>
      <c r="BL227">
        <v>10</v>
      </c>
      <c r="BM227">
        <v>30</v>
      </c>
      <c r="BN227">
        <v>100</v>
      </c>
      <c r="BO227">
        <v>80</v>
      </c>
      <c r="BP227">
        <v>10</v>
      </c>
      <c r="BQ227">
        <v>10</v>
      </c>
      <c r="BR227">
        <v>0</v>
      </c>
      <c r="BS227">
        <v>10</v>
      </c>
      <c r="BT227">
        <v>0</v>
      </c>
      <c r="BU227">
        <v>5</v>
      </c>
      <c r="BV227">
        <v>5</v>
      </c>
      <c r="BW227">
        <v>0</v>
      </c>
      <c r="BX227">
        <v>10</v>
      </c>
      <c r="BY227">
        <v>5</v>
      </c>
      <c r="BZ227">
        <v>10</v>
      </c>
      <c r="CA227">
        <v>0</v>
      </c>
      <c r="CB227">
        <v>0</v>
      </c>
      <c r="CC227">
        <v>30</v>
      </c>
      <c r="CD227">
        <v>30</v>
      </c>
      <c r="CE227">
        <v>10</v>
      </c>
      <c r="CF227">
        <v>65</v>
      </c>
      <c r="CG227">
        <v>50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10</v>
      </c>
      <c r="CN227">
        <v>5</v>
      </c>
      <c r="CO227">
        <v>0</v>
      </c>
      <c r="CP227">
        <v>55</v>
      </c>
      <c r="CQ227">
        <v>5</v>
      </c>
      <c r="CR227">
        <v>10</v>
      </c>
      <c r="CS227">
        <v>10</v>
      </c>
      <c r="CT227">
        <v>0</v>
      </c>
      <c r="CU227">
        <v>10</v>
      </c>
      <c r="CV227">
        <v>15</v>
      </c>
      <c r="CW227">
        <v>5</v>
      </c>
      <c r="CX227">
        <v>40</v>
      </c>
      <c r="CY227">
        <v>70</v>
      </c>
      <c r="CZ227">
        <v>90</v>
      </c>
      <c r="DA227">
        <v>35</v>
      </c>
      <c r="DB227">
        <v>15</v>
      </c>
      <c r="DC227">
        <v>20</v>
      </c>
      <c r="DD227">
        <v>20</v>
      </c>
      <c r="DE227">
        <v>0</v>
      </c>
      <c r="DF227">
        <v>20</v>
      </c>
      <c r="DG227">
        <v>0</v>
      </c>
      <c r="DH227">
        <v>25</v>
      </c>
      <c r="DI227">
        <v>0</v>
      </c>
      <c r="DJ227">
        <v>5</v>
      </c>
      <c r="DK227">
        <v>0</v>
      </c>
      <c r="DL227">
        <v>30</v>
      </c>
      <c r="DM227">
        <v>10</v>
      </c>
      <c r="DN227">
        <v>35</v>
      </c>
      <c r="DO227">
        <v>20</v>
      </c>
      <c r="DP227">
        <v>15</v>
      </c>
      <c r="DQ227">
        <v>0</v>
      </c>
      <c r="DR227">
        <v>5</v>
      </c>
      <c r="DS227">
        <v>15</v>
      </c>
      <c r="DT227">
        <v>0</v>
      </c>
      <c r="DU227">
        <v>5</v>
      </c>
      <c r="DV227">
        <v>30</v>
      </c>
      <c r="DW227">
        <v>15</v>
      </c>
      <c r="DX227">
        <v>0</v>
      </c>
      <c r="DY227">
        <v>0</v>
      </c>
      <c r="DZ227">
        <v>10</v>
      </c>
      <c r="EA227">
        <v>0</v>
      </c>
      <c r="EB227">
        <v>0</v>
      </c>
      <c r="EC227">
        <v>205</v>
      </c>
      <c r="ED227">
        <v>0</v>
      </c>
      <c r="EE227">
        <v>20</v>
      </c>
      <c r="EF227">
        <v>0</v>
      </c>
      <c r="EG227">
        <v>5</v>
      </c>
      <c r="EH227">
        <v>0</v>
      </c>
      <c r="EI227">
        <v>0</v>
      </c>
      <c r="EJ227">
        <v>80</v>
      </c>
      <c r="EK227">
        <v>5</v>
      </c>
      <c r="EL227">
        <v>10</v>
      </c>
      <c r="EM227">
        <v>0</v>
      </c>
      <c r="EN227">
        <v>25</v>
      </c>
      <c r="EO227">
        <v>5</v>
      </c>
      <c r="EP227">
        <v>10</v>
      </c>
      <c r="EQ227">
        <v>65</v>
      </c>
      <c r="ER227">
        <v>15</v>
      </c>
      <c r="ES227">
        <v>5</v>
      </c>
      <c r="ET227">
        <v>15</v>
      </c>
      <c r="EU227">
        <v>55</v>
      </c>
      <c r="EV227">
        <v>0</v>
      </c>
      <c r="EW227">
        <v>10</v>
      </c>
      <c r="EX227">
        <v>70</v>
      </c>
      <c r="EY227">
        <v>0</v>
      </c>
      <c r="EZ227">
        <v>45</v>
      </c>
      <c r="FA227">
        <v>95</v>
      </c>
      <c r="FB227">
        <v>5</v>
      </c>
      <c r="FC227">
        <v>5</v>
      </c>
    </row>
    <row r="228" spans="1:159" x14ac:dyDescent="0.2">
      <c r="A228">
        <v>7610906</v>
      </c>
      <c r="B228">
        <v>2016</v>
      </c>
      <c r="C228" t="s">
        <v>213</v>
      </c>
      <c r="D228" t="s">
        <v>712</v>
      </c>
      <c r="E228" t="s">
        <v>704</v>
      </c>
      <c r="F228" t="s">
        <v>705</v>
      </c>
      <c r="G228" t="s">
        <v>701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5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15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</row>
    <row r="229" spans="1:159" x14ac:dyDescent="0.2">
      <c r="A229">
        <v>7611006</v>
      </c>
      <c r="B229">
        <v>2016</v>
      </c>
      <c r="C229" t="s">
        <v>213</v>
      </c>
      <c r="D229" t="s">
        <v>712</v>
      </c>
      <c r="E229" t="s">
        <v>704</v>
      </c>
      <c r="F229" t="s">
        <v>705</v>
      </c>
      <c r="G229" t="s">
        <v>701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</row>
    <row r="230" spans="1:159" x14ac:dyDescent="0.2">
      <c r="A230">
        <v>7611106</v>
      </c>
      <c r="B230">
        <v>2016</v>
      </c>
      <c r="C230" t="s">
        <v>213</v>
      </c>
      <c r="D230" t="s">
        <v>712</v>
      </c>
      <c r="E230" t="s">
        <v>704</v>
      </c>
      <c r="F230" t="s">
        <v>705</v>
      </c>
      <c r="G230" t="s">
        <v>701</v>
      </c>
      <c r="H230">
        <v>5</v>
      </c>
      <c r="I230">
        <v>0</v>
      </c>
      <c r="J230">
        <v>5</v>
      </c>
      <c r="K230">
        <v>10</v>
      </c>
      <c r="L230">
        <v>0</v>
      </c>
      <c r="M230">
        <v>0</v>
      </c>
      <c r="N230">
        <v>0</v>
      </c>
      <c r="O230">
        <v>5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10</v>
      </c>
      <c r="W230">
        <v>0</v>
      </c>
      <c r="X230">
        <v>0</v>
      </c>
      <c r="Y230">
        <v>0</v>
      </c>
      <c r="Z230">
        <v>0</v>
      </c>
      <c r="AA230">
        <v>5</v>
      </c>
      <c r="AB230">
        <v>0</v>
      </c>
      <c r="AC230">
        <v>0</v>
      </c>
      <c r="AD230">
        <v>0</v>
      </c>
      <c r="AE230">
        <v>5</v>
      </c>
      <c r="AF230">
        <v>15</v>
      </c>
      <c r="AG230">
        <v>0</v>
      </c>
      <c r="AH230">
        <v>10</v>
      </c>
      <c r="AI230">
        <v>0</v>
      </c>
      <c r="AJ230">
        <v>5</v>
      </c>
      <c r="AK230">
        <v>0</v>
      </c>
      <c r="AL230">
        <v>0</v>
      </c>
      <c r="AM230">
        <v>0</v>
      </c>
      <c r="AN230">
        <v>0</v>
      </c>
      <c r="AO230">
        <v>10</v>
      </c>
      <c r="AP230">
        <v>0</v>
      </c>
      <c r="AQ230">
        <v>0</v>
      </c>
      <c r="AR230">
        <v>10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10</v>
      </c>
      <c r="AZ230">
        <v>5</v>
      </c>
      <c r="BA230">
        <v>10</v>
      </c>
      <c r="BB230">
        <v>0</v>
      </c>
      <c r="BC230">
        <v>0</v>
      </c>
      <c r="BD230">
        <v>15</v>
      </c>
      <c r="BE230">
        <v>0</v>
      </c>
      <c r="BF230">
        <v>0</v>
      </c>
      <c r="BG230">
        <v>0</v>
      </c>
      <c r="BH230">
        <v>5</v>
      </c>
      <c r="BI230">
        <v>5</v>
      </c>
      <c r="BJ230">
        <v>0</v>
      </c>
      <c r="BK230">
        <v>0</v>
      </c>
      <c r="BL230">
        <v>0</v>
      </c>
      <c r="BM230">
        <v>60</v>
      </c>
      <c r="BN230">
        <v>10</v>
      </c>
      <c r="BO230">
        <v>25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100</v>
      </c>
      <c r="BV230">
        <v>10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10</v>
      </c>
      <c r="CD230">
        <v>5</v>
      </c>
      <c r="CE230">
        <v>5</v>
      </c>
      <c r="CF230">
        <v>30</v>
      </c>
      <c r="CG230">
        <v>25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10</v>
      </c>
      <c r="CQ230">
        <v>0</v>
      </c>
      <c r="CR230">
        <v>10</v>
      </c>
      <c r="CS230">
        <v>15</v>
      </c>
      <c r="CT230">
        <v>0</v>
      </c>
      <c r="CU230">
        <v>15</v>
      </c>
      <c r="CV230">
        <v>10</v>
      </c>
      <c r="CW230">
        <v>0</v>
      </c>
      <c r="CX230">
        <v>10</v>
      </c>
      <c r="CY230">
        <v>0</v>
      </c>
      <c r="CZ230">
        <v>10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10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175</v>
      </c>
      <c r="DM230">
        <v>0</v>
      </c>
      <c r="DN230">
        <v>5</v>
      </c>
      <c r="DO230">
        <v>0</v>
      </c>
      <c r="DP230">
        <v>0</v>
      </c>
      <c r="DQ230">
        <v>10</v>
      </c>
      <c r="DR230">
        <v>0</v>
      </c>
      <c r="DS230">
        <v>0</v>
      </c>
      <c r="DT230">
        <v>0</v>
      </c>
      <c r="DU230">
        <v>0</v>
      </c>
      <c r="DV230">
        <v>5</v>
      </c>
      <c r="DW230">
        <v>0</v>
      </c>
      <c r="DX230">
        <v>0</v>
      </c>
      <c r="DY230">
        <v>0</v>
      </c>
      <c r="DZ230">
        <v>20</v>
      </c>
      <c r="EA230">
        <v>0</v>
      </c>
      <c r="EB230">
        <v>0</v>
      </c>
      <c r="EC230">
        <v>0</v>
      </c>
      <c r="ED230">
        <v>0</v>
      </c>
      <c r="EE230">
        <v>90</v>
      </c>
      <c r="EF230">
        <v>0</v>
      </c>
      <c r="EG230">
        <v>40</v>
      </c>
      <c r="EH230">
        <v>0</v>
      </c>
      <c r="EI230">
        <v>0</v>
      </c>
      <c r="EJ230">
        <v>0</v>
      </c>
      <c r="EK230">
        <v>0</v>
      </c>
      <c r="EL230">
        <v>15</v>
      </c>
      <c r="EM230">
        <v>0</v>
      </c>
      <c r="EN230">
        <v>5</v>
      </c>
      <c r="EO230">
        <v>0</v>
      </c>
      <c r="EP230">
        <v>0</v>
      </c>
      <c r="EQ230">
        <v>25</v>
      </c>
      <c r="ER230">
        <v>0</v>
      </c>
      <c r="ES230">
        <v>0</v>
      </c>
      <c r="ET230">
        <v>0</v>
      </c>
      <c r="EU230">
        <v>65</v>
      </c>
      <c r="EV230">
        <v>0</v>
      </c>
      <c r="EW230">
        <v>0</v>
      </c>
      <c r="EX230">
        <v>10</v>
      </c>
      <c r="EY230">
        <v>0</v>
      </c>
      <c r="EZ230">
        <v>10</v>
      </c>
      <c r="FA230">
        <v>60</v>
      </c>
      <c r="FB230">
        <v>0</v>
      </c>
      <c r="FC230">
        <v>0</v>
      </c>
    </row>
    <row r="231" spans="1:159" x14ac:dyDescent="0.2">
      <c r="A231" t="s">
        <v>720</v>
      </c>
      <c r="H231">
        <v>2130</v>
      </c>
      <c r="I231">
        <v>1870</v>
      </c>
      <c r="J231">
        <v>1025</v>
      </c>
      <c r="K231">
        <v>1585</v>
      </c>
      <c r="L231">
        <v>1300</v>
      </c>
      <c r="M231">
        <v>1260</v>
      </c>
      <c r="N231">
        <v>1265</v>
      </c>
      <c r="O231">
        <v>665</v>
      </c>
      <c r="P231">
        <v>870</v>
      </c>
      <c r="Q231">
        <v>830</v>
      </c>
      <c r="R231">
        <v>1065</v>
      </c>
      <c r="S231">
        <v>3320</v>
      </c>
      <c r="T231">
        <v>530</v>
      </c>
      <c r="U231">
        <v>990</v>
      </c>
      <c r="V231">
        <v>1860</v>
      </c>
      <c r="W231">
        <v>1580</v>
      </c>
      <c r="X231">
        <v>2955</v>
      </c>
      <c r="Y231">
        <v>1815</v>
      </c>
      <c r="Z231">
        <v>1125</v>
      </c>
      <c r="AA231">
        <v>2945</v>
      </c>
      <c r="AB231">
        <v>2695</v>
      </c>
      <c r="AC231">
        <v>1610</v>
      </c>
      <c r="AD231">
        <v>1590</v>
      </c>
      <c r="AE231">
        <v>1210</v>
      </c>
      <c r="AF231">
        <v>880</v>
      </c>
      <c r="AG231">
        <v>510</v>
      </c>
      <c r="AH231">
        <v>3330</v>
      </c>
      <c r="AI231">
        <v>715</v>
      </c>
      <c r="AJ231">
        <v>1150</v>
      </c>
      <c r="AK231">
        <v>1025</v>
      </c>
      <c r="AL231">
        <v>2130</v>
      </c>
      <c r="AM231">
        <v>1030</v>
      </c>
      <c r="AN231">
        <v>950</v>
      </c>
      <c r="AO231">
        <v>1380</v>
      </c>
      <c r="AP231">
        <v>2040</v>
      </c>
      <c r="AQ231">
        <v>1150</v>
      </c>
      <c r="AR231">
        <v>1055</v>
      </c>
      <c r="AS231">
        <v>1295</v>
      </c>
      <c r="AT231">
        <v>1040</v>
      </c>
      <c r="AU231">
        <v>2740</v>
      </c>
      <c r="AV231">
        <v>895</v>
      </c>
      <c r="AW231">
        <v>1560</v>
      </c>
      <c r="AX231">
        <v>1230</v>
      </c>
      <c r="AY231">
        <v>820</v>
      </c>
      <c r="AZ231">
        <v>895</v>
      </c>
      <c r="BA231">
        <v>6200</v>
      </c>
      <c r="BB231">
        <v>755</v>
      </c>
      <c r="BC231">
        <v>980</v>
      </c>
      <c r="BD231">
        <v>1715</v>
      </c>
      <c r="BE231">
        <v>1505</v>
      </c>
      <c r="BF231">
        <v>1025</v>
      </c>
      <c r="BG231">
        <v>4740</v>
      </c>
      <c r="BH231">
        <v>1610</v>
      </c>
      <c r="BI231">
        <v>1545</v>
      </c>
      <c r="BJ231">
        <v>1335</v>
      </c>
      <c r="BK231">
        <v>1120</v>
      </c>
      <c r="BL231">
        <v>1120</v>
      </c>
      <c r="BM231">
        <v>1300</v>
      </c>
      <c r="BN231">
        <v>4490</v>
      </c>
      <c r="BO231">
        <v>1850</v>
      </c>
      <c r="BP231">
        <v>870</v>
      </c>
      <c r="BQ231">
        <v>1950</v>
      </c>
      <c r="BR231">
        <v>1135</v>
      </c>
      <c r="BS231">
        <v>615</v>
      </c>
      <c r="BT231">
        <v>3230</v>
      </c>
      <c r="BU231">
        <v>2300</v>
      </c>
      <c r="BV231">
        <v>4205</v>
      </c>
      <c r="BW231">
        <v>1235</v>
      </c>
      <c r="BX231">
        <v>3005</v>
      </c>
      <c r="BY231">
        <v>2040</v>
      </c>
      <c r="BZ231">
        <v>115</v>
      </c>
      <c r="CA231">
        <v>3305</v>
      </c>
      <c r="CB231">
        <v>1680</v>
      </c>
      <c r="CC231">
        <v>4755</v>
      </c>
      <c r="CD231">
        <v>4305</v>
      </c>
      <c r="CE231">
        <v>2255</v>
      </c>
      <c r="CF231">
        <v>2780</v>
      </c>
      <c r="CG231">
        <v>1220</v>
      </c>
      <c r="CH231">
        <v>1945</v>
      </c>
      <c r="CI231">
        <v>830</v>
      </c>
      <c r="CJ231">
        <v>350</v>
      </c>
      <c r="CK231">
        <v>595</v>
      </c>
      <c r="CL231">
        <v>770</v>
      </c>
      <c r="CM231">
        <v>440</v>
      </c>
      <c r="CN231">
        <v>425</v>
      </c>
      <c r="CO231">
        <v>415</v>
      </c>
      <c r="CP231">
        <v>6065</v>
      </c>
      <c r="CQ231">
        <v>1225</v>
      </c>
      <c r="CR231">
        <v>685</v>
      </c>
      <c r="CS231">
        <v>2605</v>
      </c>
      <c r="CT231">
        <v>1115</v>
      </c>
      <c r="CU231">
        <v>1055</v>
      </c>
      <c r="CV231">
        <v>1505</v>
      </c>
      <c r="CW231">
        <v>1440</v>
      </c>
      <c r="CX231">
        <v>1475</v>
      </c>
      <c r="CY231">
        <v>1120</v>
      </c>
      <c r="CZ231">
        <v>1225</v>
      </c>
      <c r="DA231">
        <v>1040</v>
      </c>
      <c r="DB231">
        <v>910</v>
      </c>
      <c r="DC231">
        <v>1515</v>
      </c>
      <c r="DD231">
        <v>1345</v>
      </c>
      <c r="DE231">
        <v>1300</v>
      </c>
      <c r="DF231">
        <v>1700</v>
      </c>
      <c r="DG231">
        <v>1200</v>
      </c>
      <c r="DH231">
        <v>1185</v>
      </c>
      <c r="DI231">
        <v>35</v>
      </c>
      <c r="DJ231">
        <v>800</v>
      </c>
      <c r="DK231">
        <v>1530</v>
      </c>
      <c r="DL231">
        <v>1145</v>
      </c>
      <c r="DM231">
        <v>1765</v>
      </c>
      <c r="DN231">
        <v>1335</v>
      </c>
      <c r="DO231">
        <v>2690</v>
      </c>
      <c r="DP231">
        <v>1785</v>
      </c>
      <c r="DQ231">
        <v>1170</v>
      </c>
      <c r="DR231">
        <v>1120</v>
      </c>
      <c r="DS231">
        <v>1040</v>
      </c>
      <c r="DT231">
        <v>1360</v>
      </c>
      <c r="DU231">
        <v>1160</v>
      </c>
      <c r="DV231">
        <v>1230</v>
      </c>
      <c r="DW231">
        <v>535</v>
      </c>
      <c r="DX231">
        <v>915</v>
      </c>
      <c r="DY231">
        <v>1350</v>
      </c>
      <c r="DZ231">
        <v>1575</v>
      </c>
      <c r="EA231">
        <v>610</v>
      </c>
      <c r="EB231">
        <v>635</v>
      </c>
      <c r="EC231">
        <v>1225</v>
      </c>
      <c r="ED231">
        <v>640</v>
      </c>
      <c r="EE231">
        <v>4665</v>
      </c>
      <c r="EF231">
        <v>2515</v>
      </c>
      <c r="EG231">
        <v>1870</v>
      </c>
      <c r="EH231">
        <v>760</v>
      </c>
      <c r="EI231">
        <v>795</v>
      </c>
      <c r="EJ231">
        <v>4900</v>
      </c>
      <c r="EK231">
        <v>1010</v>
      </c>
      <c r="EL231">
        <v>1085</v>
      </c>
      <c r="EM231">
        <v>2450</v>
      </c>
      <c r="EN231">
        <v>1265</v>
      </c>
      <c r="EO231">
        <v>1395</v>
      </c>
      <c r="EP231">
        <v>745</v>
      </c>
      <c r="EQ231">
        <v>5475</v>
      </c>
      <c r="ER231">
        <v>1115</v>
      </c>
      <c r="ES231">
        <v>2585</v>
      </c>
      <c r="ET231">
        <v>1620</v>
      </c>
      <c r="EU231">
        <v>2750</v>
      </c>
      <c r="EV231">
        <v>10</v>
      </c>
      <c r="EW231">
        <v>620</v>
      </c>
      <c r="EX231">
        <v>1835</v>
      </c>
      <c r="EY231">
        <v>790</v>
      </c>
      <c r="EZ231">
        <v>1265</v>
      </c>
      <c r="FA231">
        <v>4910</v>
      </c>
      <c r="FB231">
        <v>1195</v>
      </c>
      <c r="FC231">
        <v>725</v>
      </c>
    </row>
    <row r="232" spans="1:159" x14ac:dyDescent="0.2">
      <c r="A232">
        <v>7640207</v>
      </c>
      <c r="B232">
        <v>2016</v>
      </c>
      <c r="C232" t="s">
        <v>213</v>
      </c>
      <c r="D232" t="s">
        <v>721</v>
      </c>
      <c r="E232" t="s">
        <v>711</v>
      </c>
      <c r="F232" t="s">
        <v>705</v>
      </c>
      <c r="G232" t="s">
        <v>701</v>
      </c>
      <c r="H232">
        <v>1665</v>
      </c>
      <c r="I232">
        <v>1455</v>
      </c>
      <c r="J232">
        <v>640</v>
      </c>
      <c r="K232">
        <v>1765</v>
      </c>
      <c r="L232">
        <v>1485</v>
      </c>
      <c r="M232">
        <v>1200</v>
      </c>
      <c r="N232">
        <v>1280</v>
      </c>
      <c r="O232">
        <v>645</v>
      </c>
      <c r="P232">
        <v>785</v>
      </c>
      <c r="Q232">
        <v>875</v>
      </c>
      <c r="R232">
        <v>780</v>
      </c>
      <c r="S232">
        <v>4015</v>
      </c>
      <c r="T232">
        <v>415</v>
      </c>
      <c r="U232">
        <v>1150</v>
      </c>
      <c r="V232">
        <v>1705</v>
      </c>
      <c r="W232">
        <v>2140</v>
      </c>
      <c r="X232">
        <v>1485</v>
      </c>
      <c r="Y232">
        <v>3270</v>
      </c>
      <c r="Z232">
        <v>1355</v>
      </c>
      <c r="AA232">
        <v>1430</v>
      </c>
      <c r="AB232">
        <v>3160</v>
      </c>
      <c r="AC232">
        <v>740</v>
      </c>
      <c r="AD232">
        <v>1250</v>
      </c>
      <c r="AE232">
        <v>830</v>
      </c>
      <c r="AF232">
        <v>350</v>
      </c>
      <c r="AG232">
        <v>505</v>
      </c>
      <c r="AH232">
        <v>1115</v>
      </c>
      <c r="AI232">
        <v>695</v>
      </c>
      <c r="AJ232">
        <v>830</v>
      </c>
      <c r="AK232">
        <v>1150</v>
      </c>
      <c r="AL232">
        <v>1835</v>
      </c>
      <c r="AM232">
        <v>610</v>
      </c>
      <c r="AN232">
        <v>1020</v>
      </c>
      <c r="AO232">
        <v>1220</v>
      </c>
      <c r="AP232">
        <v>1745</v>
      </c>
      <c r="AQ232">
        <v>540</v>
      </c>
      <c r="AR232">
        <v>385</v>
      </c>
      <c r="AS232">
        <v>1035</v>
      </c>
      <c r="AT232">
        <v>845</v>
      </c>
      <c r="AU232">
        <v>2070</v>
      </c>
      <c r="AV232">
        <v>1300</v>
      </c>
      <c r="AW232">
        <v>1710</v>
      </c>
      <c r="AX232">
        <v>1325</v>
      </c>
      <c r="AY232">
        <v>1080</v>
      </c>
      <c r="AZ232">
        <v>910</v>
      </c>
      <c r="BA232">
        <v>5660</v>
      </c>
      <c r="BB232">
        <v>755</v>
      </c>
      <c r="BC232">
        <v>890</v>
      </c>
      <c r="BD232">
        <v>1830</v>
      </c>
      <c r="BE232">
        <v>1290</v>
      </c>
      <c r="BF232">
        <v>350</v>
      </c>
      <c r="BG232">
        <v>3965</v>
      </c>
      <c r="BH232">
        <v>805</v>
      </c>
      <c r="BI232">
        <v>1255</v>
      </c>
      <c r="BJ232">
        <v>945</v>
      </c>
      <c r="BK232">
        <v>815</v>
      </c>
      <c r="BL232">
        <v>325</v>
      </c>
      <c r="BM232">
        <v>1035</v>
      </c>
      <c r="BN232">
        <v>4890</v>
      </c>
      <c r="BO232">
        <v>1485</v>
      </c>
      <c r="BP232">
        <v>845</v>
      </c>
      <c r="BQ232">
        <v>2255</v>
      </c>
      <c r="BR232">
        <v>740</v>
      </c>
      <c r="BS232">
        <v>335</v>
      </c>
      <c r="BT232">
        <v>2640</v>
      </c>
      <c r="BU232">
        <v>1505</v>
      </c>
      <c r="BV232">
        <v>230</v>
      </c>
      <c r="BW232">
        <v>955</v>
      </c>
      <c r="BX232">
        <v>2255</v>
      </c>
      <c r="BY232">
        <v>2220</v>
      </c>
      <c r="BZ232">
        <v>80</v>
      </c>
      <c r="CA232">
        <v>3300</v>
      </c>
      <c r="CB232">
        <v>1020</v>
      </c>
      <c r="CC232">
        <v>5545</v>
      </c>
      <c r="CD232">
        <v>4085</v>
      </c>
      <c r="CE232">
        <v>1780</v>
      </c>
      <c r="CF232">
        <v>1740</v>
      </c>
      <c r="CG232">
        <v>1445</v>
      </c>
      <c r="CH232">
        <v>845</v>
      </c>
      <c r="CI232">
        <v>755</v>
      </c>
      <c r="CJ232">
        <v>370</v>
      </c>
      <c r="CK232">
        <v>700</v>
      </c>
      <c r="CL232">
        <v>395</v>
      </c>
      <c r="CM232">
        <v>635</v>
      </c>
      <c r="CN232">
        <v>380</v>
      </c>
      <c r="CO232">
        <v>340</v>
      </c>
      <c r="CP232">
        <v>5790</v>
      </c>
      <c r="CQ232">
        <v>890</v>
      </c>
      <c r="CR232">
        <v>630</v>
      </c>
      <c r="CS232">
        <v>1880</v>
      </c>
      <c r="CT232">
        <v>830</v>
      </c>
      <c r="CU232">
        <v>820</v>
      </c>
      <c r="CV232">
        <v>1175</v>
      </c>
      <c r="CW232">
        <v>880</v>
      </c>
      <c r="CX232">
        <v>2875</v>
      </c>
      <c r="CY232">
        <v>1035</v>
      </c>
      <c r="CZ232">
        <v>265</v>
      </c>
      <c r="DA232">
        <v>1005</v>
      </c>
      <c r="DB232">
        <v>465</v>
      </c>
      <c r="DC232">
        <v>605</v>
      </c>
      <c r="DD232">
        <v>1065</v>
      </c>
      <c r="DE232">
        <v>1235</v>
      </c>
      <c r="DF232">
        <v>1325</v>
      </c>
      <c r="DG232">
        <v>175</v>
      </c>
      <c r="DH232">
        <v>495</v>
      </c>
      <c r="DI232">
        <v>20</v>
      </c>
      <c r="DJ232">
        <v>320</v>
      </c>
      <c r="DK232">
        <v>1625</v>
      </c>
      <c r="DL232">
        <v>1170</v>
      </c>
      <c r="DM232">
        <v>2170</v>
      </c>
      <c r="DN232">
        <v>1140</v>
      </c>
      <c r="DO232">
        <v>1220</v>
      </c>
      <c r="DP232">
        <v>1415</v>
      </c>
      <c r="DQ232">
        <v>875</v>
      </c>
      <c r="DR232">
        <v>420</v>
      </c>
      <c r="DS232">
        <v>1365</v>
      </c>
      <c r="DT232">
        <v>1290</v>
      </c>
      <c r="DU232">
        <v>900</v>
      </c>
      <c r="DV232">
        <v>275</v>
      </c>
      <c r="DW232">
        <v>445</v>
      </c>
      <c r="DX232">
        <v>655</v>
      </c>
      <c r="DY232">
        <v>1120</v>
      </c>
      <c r="DZ232">
        <v>885</v>
      </c>
      <c r="EA232">
        <v>565</v>
      </c>
      <c r="EB232">
        <v>570</v>
      </c>
      <c r="EC232">
        <v>680</v>
      </c>
      <c r="ED232">
        <v>540</v>
      </c>
      <c r="EE232">
        <v>3965</v>
      </c>
      <c r="EF232">
        <v>3745</v>
      </c>
      <c r="EG232">
        <v>1135</v>
      </c>
      <c r="EH232">
        <v>535</v>
      </c>
      <c r="EI232">
        <v>590</v>
      </c>
      <c r="EJ232">
        <v>2700</v>
      </c>
      <c r="EK232">
        <v>745</v>
      </c>
      <c r="EL232">
        <v>440</v>
      </c>
      <c r="EM232">
        <v>2145</v>
      </c>
      <c r="EN232">
        <v>1045</v>
      </c>
      <c r="EO232">
        <v>1165</v>
      </c>
      <c r="EP232">
        <v>485</v>
      </c>
      <c r="EQ232">
        <v>1950</v>
      </c>
      <c r="ER232">
        <v>845</v>
      </c>
      <c r="ES232">
        <v>1740</v>
      </c>
      <c r="ET232">
        <v>780</v>
      </c>
      <c r="EU232">
        <v>3790</v>
      </c>
      <c r="EV232">
        <v>15</v>
      </c>
      <c r="EW232">
        <v>440</v>
      </c>
      <c r="EX232">
        <v>510</v>
      </c>
      <c r="EY232">
        <v>1110</v>
      </c>
      <c r="EZ232">
        <v>715</v>
      </c>
      <c r="FA232">
        <v>3310</v>
      </c>
      <c r="FB232">
        <v>1225</v>
      </c>
      <c r="FC232">
        <v>640</v>
      </c>
    </row>
    <row r="233" spans="1:159" x14ac:dyDescent="0.2">
      <c r="A233">
        <v>7640307</v>
      </c>
      <c r="B233">
        <v>2016</v>
      </c>
      <c r="C233" t="s">
        <v>213</v>
      </c>
      <c r="D233" t="s">
        <v>721</v>
      </c>
      <c r="E233" t="s">
        <v>711</v>
      </c>
      <c r="F233" t="s">
        <v>705</v>
      </c>
      <c r="G233" t="s">
        <v>701</v>
      </c>
      <c r="H233">
        <v>3985</v>
      </c>
      <c r="I233">
        <v>3160</v>
      </c>
      <c r="J233">
        <v>1675</v>
      </c>
      <c r="K233">
        <v>2880</v>
      </c>
      <c r="L233">
        <v>2270</v>
      </c>
      <c r="M233">
        <v>1815</v>
      </c>
      <c r="N233">
        <v>2270</v>
      </c>
      <c r="O233">
        <v>1215</v>
      </c>
      <c r="P233">
        <v>1730</v>
      </c>
      <c r="Q233">
        <v>1520</v>
      </c>
      <c r="R233">
        <v>1805</v>
      </c>
      <c r="S233">
        <v>5645</v>
      </c>
      <c r="T233">
        <v>1135</v>
      </c>
      <c r="U233">
        <v>1720</v>
      </c>
      <c r="V233">
        <v>2945</v>
      </c>
      <c r="W233">
        <v>3590</v>
      </c>
      <c r="X233">
        <v>5925</v>
      </c>
      <c r="Y233">
        <v>3875</v>
      </c>
      <c r="Z233">
        <v>2025</v>
      </c>
      <c r="AA233">
        <v>5620</v>
      </c>
      <c r="AB233">
        <v>5445</v>
      </c>
      <c r="AC233">
        <v>3370</v>
      </c>
      <c r="AD233">
        <v>2665</v>
      </c>
      <c r="AE233">
        <v>2215</v>
      </c>
      <c r="AF233">
        <v>1410</v>
      </c>
      <c r="AG233">
        <v>1170</v>
      </c>
      <c r="AH233">
        <v>5915</v>
      </c>
      <c r="AI233">
        <v>1385</v>
      </c>
      <c r="AJ233">
        <v>2265</v>
      </c>
      <c r="AK233">
        <v>1895</v>
      </c>
      <c r="AL233">
        <v>5210</v>
      </c>
      <c r="AM233">
        <v>2015</v>
      </c>
      <c r="AN233">
        <v>1850</v>
      </c>
      <c r="AO233">
        <v>2855</v>
      </c>
      <c r="AP233">
        <v>3420</v>
      </c>
      <c r="AQ233">
        <v>1880</v>
      </c>
      <c r="AR233">
        <v>1865</v>
      </c>
      <c r="AS233">
        <v>2570</v>
      </c>
      <c r="AT233">
        <v>2000</v>
      </c>
      <c r="AU233">
        <v>5235</v>
      </c>
      <c r="AV233">
        <v>2045</v>
      </c>
      <c r="AW233">
        <v>2430</v>
      </c>
      <c r="AX233">
        <v>2525</v>
      </c>
      <c r="AY233">
        <v>1610</v>
      </c>
      <c r="AZ233">
        <v>1620</v>
      </c>
      <c r="BA233">
        <v>11700</v>
      </c>
      <c r="BB233">
        <v>1450</v>
      </c>
      <c r="BC233">
        <v>1670</v>
      </c>
      <c r="BD233">
        <v>3585</v>
      </c>
      <c r="BE233">
        <v>2690</v>
      </c>
      <c r="BF233">
        <v>1790</v>
      </c>
      <c r="BG233">
        <v>7835</v>
      </c>
      <c r="BH233">
        <v>2600</v>
      </c>
      <c r="BI233">
        <v>2630</v>
      </c>
      <c r="BJ233">
        <v>2225</v>
      </c>
      <c r="BK233">
        <v>1900</v>
      </c>
      <c r="BL233">
        <v>1895</v>
      </c>
      <c r="BM233">
        <v>2095</v>
      </c>
      <c r="BN233">
        <v>7645</v>
      </c>
      <c r="BO233">
        <v>3015</v>
      </c>
      <c r="BP233">
        <v>1605</v>
      </c>
      <c r="BQ233">
        <v>3780</v>
      </c>
      <c r="BR233">
        <v>1975</v>
      </c>
      <c r="BS233">
        <v>1250</v>
      </c>
      <c r="BT233">
        <v>5535</v>
      </c>
      <c r="BU233">
        <v>4680</v>
      </c>
      <c r="BV233">
        <v>6620</v>
      </c>
      <c r="BW233">
        <v>2405</v>
      </c>
      <c r="BX233">
        <v>5260</v>
      </c>
      <c r="BY233">
        <v>3810</v>
      </c>
      <c r="BZ233">
        <v>235</v>
      </c>
      <c r="CA233">
        <v>6630</v>
      </c>
      <c r="CB233">
        <v>3030</v>
      </c>
      <c r="CC233">
        <v>8515</v>
      </c>
      <c r="CD233">
        <v>8165</v>
      </c>
      <c r="CE233">
        <v>4165</v>
      </c>
      <c r="CF233">
        <v>5290</v>
      </c>
      <c r="CG233">
        <v>2140</v>
      </c>
      <c r="CH233">
        <v>3595</v>
      </c>
      <c r="CI233">
        <v>1590</v>
      </c>
      <c r="CJ233">
        <v>770</v>
      </c>
      <c r="CK233">
        <v>1115</v>
      </c>
      <c r="CL233">
        <v>1490</v>
      </c>
      <c r="CM233">
        <v>900</v>
      </c>
      <c r="CN233">
        <v>740</v>
      </c>
      <c r="CO233">
        <v>950</v>
      </c>
      <c r="CP233">
        <v>10865</v>
      </c>
      <c r="CQ233">
        <v>1950</v>
      </c>
      <c r="CR233">
        <v>1095</v>
      </c>
      <c r="CS233">
        <v>4665</v>
      </c>
      <c r="CT233">
        <v>1870</v>
      </c>
      <c r="CU233">
        <v>1880</v>
      </c>
      <c r="CV233">
        <v>2510</v>
      </c>
      <c r="CW233">
        <v>2705</v>
      </c>
      <c r="CX233">
        <v>3080</v>
      </c>
      <c r="CY233">
        <v>2275</v>
      </c>
      <c r="CZ233">
        <v>2295</v>
      </c>
      <c r="DA233">
        <v>2155</v>
      </c>
      <c r="DB233">
        <v>1525</v>
      </c>
      <c r="DC233">
        <v>2720</v>
      </c>
      <c r="DD233">
        <v>2260</v>
      </c>
      <c r="DE233">
        <v>2310</v>
      </c>
      <c r="DF233">
        <v>2930</v>
      </c>
      <c r="DG233">
        <v>2460</v>
      </c>
      <c r="DH233">
        <v>2145</v>
      </c>
      <c r="DI233">
        <v>85</v>
      </c>
      <c r="DJ233">
        <v>1595</v>
      </c>
      <c r="DK233">
        <v>2670</v>
      </c>
      <c r="DL233">
        <v>2040</v>
      </c>
      <c r="DM233">
        <v>2810</v>
      </c>
      <c r="DN233">
        <v>1985</v>
      </c>
      <c r="DO233">
        <v>4400</v>
      </c>
      <c r="DP233">
        <v>2905</v>
      </c>
      <c r="DQ233">
        <v>2405</v>
      </c>
      <c r="DR233">
        <v>2305</v>
      </c>
      <c r="DS233">
        <v>2305</v>
      </c>
      <c r="DT233">
        <v>2040</v>
      </c>
      <c r="DU233">
        <v>1835</v>
      </c>
      <c r="DV233">
        <v>2145</v>
      </c>
      <c r="DW233">
        <v>965</v>
      </c>
      <c r="DX233">
        <v>1470</v>
      </c>
      <c r="DY233">
        <v>2675</v>
      </c>
      <c r="DZ233">
        <v>2385</v>
      </c>
      <c r="EA233">
        <v>1085</v>
      </c>
      <c r="EB233">
        <v>1190</v>
      </c>
      <c r="EC233">
        <v>2835</v>
      </c>
      <c r="ED233">
        <v>1220</v>
      </c>
      <c r="EE233">
        <v>8330</v>
      </c>
      <c r="EF233">
        <v>4845</v>
      </c>
      <c r="EG233">
        <v>3030</v>
      </c>
      <c r="EH233">
        <v>1320</v>
      </c>
      <c r="EI233">
        <v>1305</v>
      </c>
      <c r="EJ233">
        <v>9955</v>
      </c>
      <c r="EK233">
        <v>1605</v>
      </c>
      <c r="EL233">
        <v>2045</v>
      </c>
      <c r="EM233">
        <v>4505</v>
      </c>
      <c r="EN233">
        <v>2470</v>
      </c>
      <c r="EO233">
        <v>2690</v>
      </c>
      <c r="EP233">
        <v>1435</v>
      </c>
      <c r="EQ233">
        <v>10325</v>
      </c>
      <c r="ER233">
        <v>1995</v>
      </c>
      <c r="ES233">
        <v>4480</v>
      </c>
      <c r="ET233">
        <v>3090</v>
      </c>
      <c r="EU233">
        <v>5095</v>
      </c>
      <c r="EV233">
        <v>20</v>
      </c>
      <c r="EW233">
        <v>1290</v>
      </c>
      <c r="EX233">
        <v>2995</v>
      </c>
      <c r="EY233">
        <v>1455</v>
      </c>
      <c r="EZ233">
        <v>2390</v>
      </c>
      <c r="FA233">
        <v>8820</v>
      </c>
      <c r="FB233">
        <v>2455</v>
      </c>
      <c r="FC233">
        <v>1380</v>
      </c>
    </row>
    <row r="234" spans="1:159" x14ac:dyDescent="0.2">
      <c r="A234">
        <v>9900701</v>
      </c>
      <c r="B234">
        <v>2014</v>
      </c>
      <c r="C234" t="s">
        <v>469</v>
      </c>
      <c r="D234">
        <v>1</v>
      </c>
      <c r="E234" t="s">
        <v>711</v>
      </c>
      <c r="F234" t="s">
        <v>705</v>
      </c>
      <c r="G234" t="s">
        <v>701</v>
      </c>
      <c r="H234">
        <v>1400</v>
      </c>
      <c r="I234">
        <v>650</v>
      </c>
      <c r="J234">
        <v>470</v>
      </c>
      <c r="K234">
        <v>680</v>
      </c>
      <c r="L234">
        <v>715</v>
      </c>
      <c r="M234">
        <v>380</v>
      </c>
      <c r="N234">
        <v>780</v>
      </c>
      <c r="O234">
        <v>220</v>
      </c>
      <c r="P234">
        <v>225</v>
      </c>
      <c r="Q234">
        <v>250</v>
      </c>
      <c r="R234">
        <v>250</v>
      </c>
      <c r="S234">
        <v>1570</v>
      </c>
      <c r="T234">
        <v>270</v>
      </c>
      <c r="U234">
        <v>670</v>
      </c>
      <c r="V234">
        <v>620</v>
      </c>
      <c r="W234">
        <v>775</v>
      </c>
      <c r="X234">
        <v>1510</v>
      </c>
      <c r="Y234">
        <v>1445</v>
      </c>
      <c r="Z234">
        <v>465</v>
      </c>
      <c r="AA234">
        <v>790</v>
      </c>
      <c r="AB234">
        <v>2290</v>
      </c>
      <c r="AC234">
        <v>1175</v>
      </c>
      <c r="AD234">
        <v>1005</v>
      </c>
      <c r="AE234">
        <v>765</v>
      </c>
      <c r="AF234">
        <v>85</v>
      </c>
      <c r="AG234">
        <v>420</v>
      </c>
      <c r="AH234">
        <v>1495</v>
      </c>
      <c r="AI234">
        <v>525</v>
      </c>
      <c r="AJ234">
        <v>855</v>
      </c>
      <c r="AK234">
        <v>365</v>
      </c>
      <c r="AL234">
        <v>1455</v>
      </c>
      <c r="AM234">
        <v>730</v>
      </c>
      <c r="AN234">
        <v>315</v>
      </c>
      <c r="AO234">
        <v>875</v>
      </c>
      <c r="AP234">
        <v>650</v>
      </c>
      <c r="AQ234">
        <v>515</v>
      </c>
      <c r="AR234">
        <v>865</v>
      </c>
      <c r="AS234">
        <v>570</v>
      </c>
      <c r="AT234">
        <v>505</v>
      </c>
      <c r="AU234">
        <v>1235</v>
      </c>
      <c r="AV234">
        <v>490</v>
      </c>
      <c r="AW234">
        <v>500</v>
      </c>
      <c r="AX234">
        <v>1065</v>
      </c>
      <c r="AY234">
        <v>280</v>
      </c>
      <c r="AZ234">
        <v>465</v>
      </c>
      <c r="BA234">
        <v>2800</v>
      </c>
      <c r="BB234">
        <v>540</v>
      </c>
      <c r="BC234">
        <v>535</v>
      </c>
      <c r="BD234">
        <v>990</v>
      </c>
      <c r="BE234">
        <v>1990</v>
      </c>
      <c r="BF234">
        <v>1180</v>
      </c>
      <c r="BG234">
        <v>3910</v>
      </c>
      <c r="BH234">
        <v>725</v>
      </c>
      <c r="BI234">
        <v>955</v>
      </c>
      <c r="BJ234">
        <v>720</v>
      </c>
      <c r="BK234">
        <v>565</v>
      </c>
      <c r="BL234">
        <v>650</v>
      </c>
      <c r="BM234">
        <v>755</v>
      </c>
      <c r="BN234">
        <v>1950</v>
      </c>
      <c r="BO234">
        <v>680</v>
      </c>
      <c r="BP234">
        <v>805</v>
      </c>
      <c r="BQ234">
        <v>1005</v>
      </c>
      <c r="BR234">
        <v>710</v>
      </c>
      <c r="BS234">
        <v>310</v>
      </c>
      <c r="BT234">
        <v>1920</v>
      </c>
      <c r="BU234">
        <v>2040</v>
      </c>
      <c r="BV234">
        <v>2315</v>
      </c>
      <c r="BW234">
        <v>1085</v>
      </c>
      <c r="BX234">
        <v>1470</v>
      </c>
      <c r="BY234">
        <v>1030</v>
      </c>
      <c r="BZ234">
        <v>70</v>
      </c>
      <c r="CA234">
        <v>1770</v>
      </c>
      <c r="CB234">
        <v>640</v>
      </c>
      <c r="CC234">
        <v>3115</v>
      </c>
      <c r="CD234">
        <v>2585</v>
      </c>
      <c r="CE234">
        <v>1675</v>
      </c>
      <c r="CF234">
        <v>2780</v>
      </c>
      <c r="CG234">
        <v>570</v>
      </c>
      <c r="CH234">
        <v>835</v>
      </c>
      <c r="CI234">
        <v>510</v>
      </c>
      <c r="CJ234">
        <v>100</v>
      </c>
      <c r="CK234">
        <v>270</v>
      </c>
      <c r="CL234">
        <v>445</v>
      </c>
      <c r="CM234">
        <v>310</v>
      </c>
      <c r="CN234">
        <v>420</v>
      </c>
      <c r="CO234">
        <v>315</v>
      </c>
      <c r="CP234">
        <v>3440</v>
      </c>
      <c r="CQ234">
        <v>455</v>
      </c>
      <c r="CR234">
        <v>270</v>
      </c>
      <c r="CS234">
        <v>1760</v>
      </c>
      <c r="CT234">
        <v>370</v>
      </c>
      <c r="CU234">
        <v>325</v>
      </c>
      <c r="CV234">
        <v>520</v>
      </c>
      <c r="CW234">
        <v>845</v>
      </c>
      <c r="CX234">
        <v>470</v>
      </c>
      <c r="CY234">
        <v>610</v>
      </c>
      <c r="CZ234">
        <v>495</v>
      </c>
      <c r="DA234">
        <v>755</v>
      </c>
      <c r="DB234">
        <v>515</v>
      </c>
      <c r="DC234">
        <v>790</v>
      </c>
      <c r="DD234">
        <v>700</v>
      </c>
      <c r="DE234">
        <v>825</v>
      </c>
      <c r="DF234">
        <v>545</v>
      </c>
      <c r="DG234">
        <v>855</v>
      </c>
      <c r="DH234">
        <v>710</v>
      </c>
      <c r="DI234">
        <v>5</v>
      </c>
      <c r="DJ234">
        <v>425</v>
      </c>
      <c r="DK234">
        <v>1030</v>
      </c>
      <c r="DL234">
        <v>335</v>
      </c>
      <c r="DM234">
        <v>1530</v>
      </c>
      <c r="DN234">
        <v>665</v>
      </c>
      <c r="DO234">
        <v>995</v>
      </c>
      <c r="DP234">
        <v>755</v>
      </c>
      <c r="DQ234">
        <v>690</v>
      </c>
      <c r="DR234">
        <v>995</v>
      </c>
      <c r="DS234">
        <v>550</v>
      </c>
      <c r="DT234">
        <v>505</v>
      </c>
      <c r="DU234">
        <v>665</v>
      </c>
      <c r="DV234">
        <v>910</v>
      </c>
      <c r="DW234">
        <v>355</v>
      </c>
      <c r="DX234">
        <v>575</v>
      </c>
      <c r="DY234">
        <v>970</v>
      </c>
      <c r="DZ234">
        <v>840</v>
      </c>
      <c r="EA234">
        <v>430</v>
      </c>
      <c r="EB234">
        <v>695</v>
      </c>
      <c r="EC234">
        <v>805</v>
      </c>
      <c r="ED234">
        <v>405</v>
      </c>
      <c r="EE234">
        <v>2425</v>
      </c>
      <c r="EF234">
        <v>2780</v>
      </c>
      <c r="EG234">
        <v>1205</v>
      </c>
      <c r="EH234">
        <v>840</v>
      </c>
      <c r="EI234">
        <v>280</v>
      </c>
      <c r="EJ234">
        <v>2970</v>
      </c>
      <c r="EK234">
        <v>495</v>
      </c>
      <c r="EL234">
        <v>620</v>
      </c>
      <c r="EM234">
        <v>1915</v>
      </c>
      <c r="EN234">
        <v>920</v>
      </c>
      <c r="EO234">
        <v>1940</v>
      </c>
      <c r="EP234">
        <v>375</v>
      </c>
      <c r="EQ234">
        <v>4345</v>
      </c>
      <c r="ER234">
        <v>420</v>
      </c>
      <c r="ES234">
        <v>1640</v>
      </c>
      <c r="ET234">
        <v>1250</v>
      </c>
      <c r="EU234">
        <v>1370</v>
      </c>
      <c r="EV234">
        <v>5</v>
      </c>
      <c r="EW234">
        <v>470</v>
      </c>
      <c r="EX234">
        <v>1300</v>
      </c>
      <c r="EY234">
        <v>570</v>
      </c>
      <c r="EZ234">
        <v>400</v>
      </c>
      <c r="FA234">
        <v>1720</v>
      </c>
      <c r="FB234">
        <v>600</v>
      </c>
      <c r="FC234">
        <v>460</v>
      </c>
    </row>
    <row r="235" spans="1:159" x14ac:dyDescent="0.2">
      <c r="A235">
        <v>9900702</v>
      </c>
      <c r="B235">
        <v>2014</v>
      </c>
      <c r="C235" t="s">
        <v>469</v>
      </c>
      <c r="D235">
        <v>1</v>
      </c>
      <c r="E235" t="s">
        <v>711</v>
      </c>
      <c r="F235" t="s">
        <v>705</v>
      </c>
      <c r="G235" t="s">
        <v>701</v>
      </c>
      <c r="H235">
        <v>95</v>
      </c>
      <c r="I235">
        <v>35</v>
      </c>
      <c r="J235">
        <v>40</v>
      </c>
      <c r="K235">
        <v>40</v>
      </c>
      <c r="L235">
        <v>25</v>
      </c>
      <c r="M235">
        <v>30</v>
      </c>
      <c r="N235">
        <v>60</v>
      </c>
      <c r="O235">
        <v>10</v>
      </c>
      <c r="P235">
        <v>15</v>
      </c>
      <c r="Q235">
        <v>20</v>
      </c>
      <c r="R235">
        <v>25</v>
      </c>
      <c r="S235">
        <v>75</v>
      </c>
      <c r="T235">
        <v>15</v>
      </c>
      <c r="U235">
        <v>30</v>
      </c>
      <c r="V235">
        <v>55</v>
      </c>
      <c r="W235">
        <v>70</v>
      </c>
      <c r="X235">
        <v>85</v>
      </c>
      <c r="Y235">
        <v>65</v>
      </c>
      <c r="Z235">
        <v>30</v>
      </c>
      <c r="AA235">
        <v>40</v>
      </c>
      <c r="AB235">
        <v>170</v>
      </c>
      <c r="AC235">
        <v>90</v>
      </c>
      <c r="AD235">
        <v>50</v>
      </c>
      <c r="AE235">
        <v>50</v>
      </c>
      <c r="AF235">
        <v>25</v>
      </c>
      <c r="AG235">
        <v>25</v>
      </c>
      <c r="AH235">
        <v>95</v>
      </c>
      <c r="AI235">
        <v>45</v>
      </c>
      <c r="AJ235">
        <v>45</v>
      </c>
      <c r="AK235">
        <v>20</v>
      </c>
      <c r="AL235">
        <v>60</v>
      </c>
      <c r="AM235">
        <v>60</v>
      </c>
      <c r="AN235">
        <v>20</v>
      </c>
      <c r="AO235">
        <v>25</v>
      </c>
      <c r="AP235">
        <v>50</v>
      </c>
      <c r="AQ235">
        <v>35</v>
      </c>
      <c r="AR235">
        <v>25</v>
      </c>
      <c r="AS235">
        <v>30</v>
      </c>
      <c r="AT235">
        <v>30</v>
      </c>
      <c r="AU235">
        <v>110</v>
      </c>
      <c r="AV235">
        <v>40</v>
      </c>
      <c r="AW235">
        <v>70</v>
      </c>
      <c r="AX235">
        <v>80</v>
      </c>
      <c r="AY235">
        <v>20</v>
      </c>
      <c r="AZ235">
        <v>25</v>
      </c>
      <c r="BA235">
        <v>195</v>
      </c>
      <c r="BB235">
        <v>30</v>
      </c>
      <c r="BC235">
        <v>25</v>
      </c>
      <c r="BD235">
        <v>75</v>
      </c>
      <c r="BE235">
        <v>45</v>
      </c>
      <c r="BF235">
        <v>90</v>
      </c>
      <c r="BG235">
        <v>205</v>
      </c>
      <c r="BH235">
        <v>55</v>
      </c>
      <c r="BI235">
        <v>95</v>
      </c>
      <c r="BJ235">
        <v>50</v>
      </c>
      <c r="BK235">
        <v>45</v>
      </c>
      <c r="BL235">
        <v>50</v>
      </c>
      <c r="BM235">
        <v>40</v>
      </c>
      <c r="BN235">
        <v>90</v>
      </c>
      <c r="BO235">
        <v>40</v>
      </c>
      <c r="BP235">
        <v>35</v>
      </c>
      <c r="BQ235">
        <v>65</v>
      </c>
      <c r="BR235">
        <v>60</v>
      </c>
      <c r="BS235">
        <v>25</v>
      </c>
      <c r="BT235">
        <v>105</v>
      </c>
      <c r="BU235">
        <v>95</v>
      </c>
      <c r="BV235">
        <v>90</v>
      </c>
      <c r="BW235">
        <v>25</v>
      </c>
      <c r="BX235">
        <v>115</v>
      </c>
      <c r="BY235">
        <v>75</v>
      </c>
      <c r="BZ235">
        <v>5</v>
      </c>
      <c r="CA235">
        <v>90</v>
      </c>
      <c r="CB235">
        <v>35</v>
      </c>
      <c r="CC235">
        <v>170</v>
      </c>
      <c r="CD235">
        <v>165</v>
      </c>
      <c r="CE235">
        <v>115</v>
      </c>
      <c r="CF235">
        <v>160</v>
      </c>
      <c r="CG235">
        <v>25</v>
      </c>
      <c r="CH235">
        <v>75</v>
      </c>
      <c r="CI235">
        <v>50</v>
      </c>
      <c r="CJ235">
        <v>10</v>
      </c>
      <c r="CK235">
        <v>30</v>
      </c>
      <c r="CL235">
        <v>30</v>
      </c>
      <c r="CM235">
        <v>15</v>
      </c>
      <c r="CN235">
        <v>15</v>
      </c>
      <c r="CO235">
        <v>25</v>
      </c>
      <c r="CP235">
        <v>135</v>
      </c>
      <c r="CQ235">
        <v>40</v>
      </c>
      <c r="CR235">
        <v>25</v>
      </c>
      <c r="CS235">
        <v>105</v>
      </c>
      <c r="CT235">
        <v>20</v>
      </c>
      <c r="CU235">
        <v>35</v>
      </c>
      <c r="CV235">
        <v>45</v>
      </c>
      <c r="CW235">
        <v>20</v>
      </c>
      <c r="CX235">
        <v>15</v>
      </c>
      <c r="CY235">
        <v>25</v>
      </c>
      <c r="CZ235">
        <v>20</v>
      </c>
      <c r="DA235">
        <v>45</v>
      </c>
      <c r="DB235">
        <v>15</v>
      </c>
      <c r="DC235">
        <v>70</v>
      </c>
      <c r="DD235">
        <v>35</v>
      </c>
      <c r="DE235">
        <v>35</v>
      </c>
      <c r="DF235">
        <v>20</v>
      </c>
      <c r="DG235">
        <v>45</v>
      </c>
      <c r="DH235">
        <v>20</v>
      </c>
      <c r="DI235">
        <v>0</v>
      </c>
      <c r="DJ235">
        <v>25</v>
      </c>
      <c r="DK235">
        <v>65</v>
      </c>
      <c r="DL235">
        <v>35</v>
      </c>
      <c r="DM235">
        <v>95</v>
      </c>
      <c r="DN235">
        <v>30</v>
      </c>
      <c r="DO235">
        <v>50</v>
      </c>
      <c r="DP235">
        <v>30</v>
      </c>
      <c r="DQ235">
        <v>60</v>
      </c>
      <c r="DR235">
        <v>30</v>
      </c>
      <c r="DS235">
        <v>60</v>
      </c>
      <c r="DT235">
        <v>35</v>
      </c>
      <c r="DU235">
        <v>40</v>
      </c>
      <c r="DV235">
        <v>30</v>
      </c>
      <c r="DW235">
        <v>15</v>
      </c>
      <c r="DX235">
        <v>20</v>
      </c>
      <c r="DY235">
        <v>40</v>
      </c>
      <c r="DZ235">
        <v>35</v>
      </c>
      <c r="EA235">
        <v>10</v>
      </c>
      <c r="EB235">
        <v>50</v>
      </c>
      <c r="EC235">
        <v>20</v>
      </c>
      <c r="ED235">
        <v>50</v>
      </c>
      <c r="EE235">
        <v>220</v>
      </c>
      <c r="EF235">
        <v>290</v>
      </c>
      <c r="EG235">
        <v>105</v>
      </c>
      <c r="EH235">
        <v>45</v>
      </c>
      <c r="EI235">
        <v>25</v>
      </c>
      <c r="EJ235">
        <v>240</v>
      </c>
      <c r="EK235">
        <v>10</v>
      </c>
      <c r="EL235">
        <v>35</v>
      </c>
      <c r="EM235">
        <v>155</v>
      </c>
      <c r="EN235">
        <v>60</v>
      </c>
      <c r="EO235">
        <v>90</v>
      </c>
      <c r="EP235">
        <v>40</v>
      </c>
      <c r="EQ235">
        <v>250</v>
      </c>
      <c r="ER235">
        <v>20</v>
      </c>
      <c r="ES235">
        <v>135</v>
      </c>
      <c r="ET235">
        <v>85</v>
      </c>
      <c r="EU235">
        <v>115</v>
      </c>
      <c r="EV235">
        <v>0</v>
      </c>
      <c r="EW235">
        <v>30</v>
      </c>
      <c r="EX235">
        <v>80</v>
      </c>
      <c r="EY235">
        <v>25</v>
      </c>
      <c r="EZ235">
        <v>25</v>
      </c>
      <c r="FA235">
        <v>125</v>
      </c>
      <c r="FB235">
        <v>40</v>
      </c>
      <c r="FC235">
        <v>45</v>
      </c>
    </row>
    <row r="236" spans="1:159" x14ac:dyDescent="0.2">
      <c r="A236">
        <v>9900703</v>
      </c>
      <c r="B236">
        <v>2014</v>
      </c>
      <c r="C236" t="s">
        <v>469</v>
      </c>
      <c r="D236">
        <v>1</v>
      </c>
      <c r="E236" t="s">
        <v>711</v>
      </c>
      <c r="F236" t="s">
        <v>705</v>
      </c>
      <c r="G236" t="s">
        <v>701</v>
      </c>
      <c r="H236">
        <v>1685</v>
      </c>
      <c r="I236">
        <v>790</v>
      </c>
      <c r="J236">
        <v>700</v>
      </c>
      <c r="K236">
        <v>765</v>
      </c>
      <c r="L236">
        <v>785</v>
      </c>
      <c r="M236">
        <v>435</v>
      </c>
      <c r="N236">
        <v>1050</v>
      </c>
      <c r="O236">
        <v>235</v>
      </c>
      <c r="P236">
        <v>405</v>
      </c>
      <c r="Q236">
        <v>470</v>
      </c>
      <c r="R236">
        <v>440</v>
      </c>
      <c r="S236">
        <v>1960</v>
      </c>
      <c r="T236">
        <v>400</v>
      </c>
      <c r="U236">
        <v>1230</v>
      </c>
      <c r="V236">
        <v>1075</v>
      </c>
      <c r="W236">
        <v>1040</v>
      </c>
      <c r="X236">
        <v>1635</v>
      </c>
      <c r="Y236">
        <v>1625</v>
      </c>
      <c r="Z236">
        <v>485</v>
      </c>
      <c r="AA236">
        <v>1105</v>
      </c>
      <c r="AB236">
        <v>2250</v>
      </c>
      <c r="AC236">
        <v>1475</v>
      </c>
      <c r="AD236">
        <v>1110</v>
      </c>
      <c r="AE236">
        <v>935</v>
      </c>
      <c r="AF236">
        <v>90</v>
      </c>
      <c r="AG236">
        <v>360</v>
      </c>
      <c r="AH236">
        <v>1855</v>
      </c>
      <c r="AI236">
        <v>550</v>
      </c>
      <c r="AJ236">
        <v>1225</v>
      </c>
      <c r="AK236">
        <v>590</v>
      </c>
      <c r="AL236">
        <v>1395</v>
      </c>
      <c r="AM236">
        <v>690</v>
      </c>
      <c r="AN236">
        <v>410</v>
      </c>
      <c r="AO236">
        <v>1130</v>
      </c>
      <c r="AP236">
        <v>865</v>
      </c>
      <c r="AQ236">
        <v>525</v>
      </c>
      <c r="AR236">
        <v>685</v>
      </c>
      <c r="AS236">
        <v>1020</v>
      </c>
      <c r="AT236">
        <v>565</v>
      </c>
      <c r="AU236">
        <v>1275</v>
      </c>
      <c r="AV236">
        <v>575</v>
      </c>
      <c r="AW236">
        <v>585</v>
      </c>
      <c r="AX236">
        <v>1215</v>
      </c>
      <c r="AY236">
        <v>465</v>
      </c>
      <c r="AZ236">
        <v>580</v>
      </c>
      <c r="BA236">
        <v>3470</v>
      </c>
      <c r="BB236">
        <v>795</v>
      </c>
      <c r="BC236">
        <v>730</v>
      </c>
      <c r="BD236">
        <v>1300</v>
      </c>
      <c r="BE236">
        <v>2230</v>
      </c>
      <c r="BF236">
        <v>1425</v>
      </c>
      <c r="BG236">
        <v>3830</v>
      </c>
      <c r="BH236">
        <v>800</v>
      </c>
      <c r="BI236">
        <v>855</v>
      </c>
      <c r="BJ236">
        <v>745</v>
      </c>
      <c r="BK236">
        <v>465</v>
      </c>
      <c r="BL236">
        <v>845</v>
      </c>
      <c r="BM236">
        <v>785</v>
      </c>
      <c r="BN236">
        <v>2040</v>
      </c>
      <c r="BO236">
        <v>690</v>
      </c>
      <c r="BP236">
        <v>430</v>
      </c>
      <c r="BQ236">
        <v>1090</v>
      </c>
      <c r="BR236">
        <v>735</v>
      </c>
      <c r="BS236">
        <v>355</v>
      </c>
      <c r="BT236">
        <v>2435</v>
      </c>
      <c r="BU236">
        <v>1505</v>
      </c>
      <c r="BV236">
        <v>3195</v>
      </c>
      <c r="BW236">
        <v>720</v>
      </c>
      <c r="BX236">
        <v>2065</v>
      </c>
      <c r="BY236">
        <v>1190</v>
      </c>
      <c r="BZ236">
        <v>115</v>
      </c>
      <c r="CA236">
        <v>2605</v>
      </c>
      <c r="CB236">
        <v>830</v>
      </c>
      <c r="CC236">
        <v>3140</v>
      </c>
      <c r="CD236">
        <v>2405</v>
      </c>
      <c r="CE236">
        <v>1410</v>
      </c>
      <c r="CF236">
        <v>1485</v>
      </c>
      <c r="CG236">
        <v>450</v>
      </c>
      <c r="CH236">
        <v>850</v>
      </c>
      <c r="CI236">
        <v>575</v>
      </c>
      <c r="CJ236">
        <v>95</v>
      </c>
      <c r="CK236">
        <v>310</v>
      </c>
      <c r="CL236">
        <v>480</v>
      </c>
      <c r="CM236">
        <v>270</v>
      </c>
      <c r="CN236">
        <v>355</v>
      </c>
      <c r="CO236">
        <v>290</v>
      </c>
      <c r="CP236">
        <v>3640</v>
      </c>
      <c r="CQ236">
        <v>645</v>
      </c>
      <c r="CR236">
        <v>310</v>
      </c>
      <c r="CS236">
        <v>1360</v>
      </c>
      <c r="CT236">
        <v>405</v>
      </c>
      <c r="CU236">
        <v>330</v>
      </c>
      <c r="CV236">
        <v>475</v>
      </c>
      <c r="CW236">
        <v>755</v>
      </c>
      <c r="CX236">
        <v>530</v>
      </c>
      <c r="CY236">
        <v>475</v>
      </c>
      <c r="CZ236">
        <v>325</v>
      </c>
      <c r="DA236">
        <v>625</v>
      </c>
      <c r="DB236">
        <v>340</v>
      </c>
      <c r="DC236">
        <v>380</v>
      </c>
      <c r="DD236">
        <v>490</v>
      </c>
      <c r="DE236">
        <v>470</v>
      </c>
      <c r="DF236">
        <v>525</v>
      </c>
      <c r="DG236">
        <v>600</v>
      </c>
      <c r="DH236">
        <v>460</v>
      </c>
      <c r="DI236">
        <v>5</v>
      </c>
      <c r="DJ236">
        <v>445</v>
      </c>
      <c r="DK236">
        <v>1020</v>
      </c>
      <c r="DL236">
        <v>285</v>
      </c>
      <c r="DM236">
        <v>1040</v>
      </c>
      <c r="DN236">
        <v>615</v>
      </c>
      <c r="DO236">
        <v>775</v>
      </c>
      <c r="DP236">
        <v>440</v>
      </c>
      <c r="DQ236">
        <v>575</v>
      </c>
      <c r="DR236">
        <v>715</v>
      </c>
      <c r="DS236">
        <v>650</v>
      </c>
      <c r="DT236">
        <v>780</v>
      </c>
      <c r="DU236">
        <v>680</v>
      </c>
      <c r="DV236">
        <v>825</v>
      </c>
      <c r="DW236">
        <v>245</v>
      </c>
      <c r="DX236">
        <v>500</v>
      </c>
      <c r="DY236">
        <v>570</v>
      </c>
      <c r="DZ236">
        <v>790</v>
      </c>
      <c r="EA236">
        <v>335</v>
      </c>
      <c r="EB236">
        <v>560</v>
      </c>
      <c r="EC236">
        <v>510</v>
      </c>
      <c r="ED236">
        <v>415</v>
      </c>
      <c r="EE236">
        <v>1895</v>
      </c>
      <c r="EF236">
        <v>1775</v>
      </c>
      <c r="EG236">
        <v>1285</v>
      </c>
      <c r="EH236">
        <v>650</v>
      </c>
      <c r="EI236">
        <v>360</v>
      </c>
      <c r="EJ236">
        <v>3095</v>
      </c>
      <c r="EK236">
        <v>515</v>
      </c>
      <c r="EL236">
        <v>715</v>
      </c>
      <c r="EM236">
        <v>1990</v>
      </c>
      <c r="EN236">
        <v>570</v>
      </c>
      <c r="EO236">
        <v>1810</v>
      </c>
      <c r="EP236">
        <v>245</v>
      </c>
      <c r="EQ236">
        <v>4390</v>
      </c>
      <c r="ER236">
        <v>830</v>
      </c>
      <c r="ES236">
        <v>1615</v>
      </c>
      <c r="ET236">
        <v>1525</v>
      </c>
      <c r="EU236">
        <v>1715</v>
      </c>
      <c r="EV236">
        <v>5</v>
      </c>
      <c r="EW236">
        <v>530</v>
      </c>
      <c r="EX236">
        <v>1295</v>
      </c>
      <c r="EY236">
        <v>575</v>
      </c>
      <c r="EZ236">
        <v>340</v>
      </c>
      <c r="FA236">
        <v>1925</v>
      </c>
      <c r="FB236">
        <v>625</v>
      </c>
      <c r="FC236">
        <v>385</v>
      </c>
    </row>
    <row r="237" spans="1:159" x14ac:dyDescent="0.2">
      <c r="A237">
        <v>9900704</v>
      </c>
      <c r="B237">
        <v>2014</v>
      </c>
      <c r="C237" t="s">
        <v>469</v>
      </c>
      <c r="D237">
        <v>1</v>
      </c>
      <c r="E237" t="s">
        <v>711</v>
      </c>
      <c r="F237" t="s">
        <v>705</v>
      </c>
      <c r="G237" t="s">
        <v>701</v>
      </c>
      <c r="H237">
        <v>115</v>
      </c>
      <c r="I237">
        <v>55</v>
      </c>
      <c r="J237">
        <v>60</v>
      </c>
      <c r="K237">
        <v>60</v>
      </c>
      <c r="L237">
        <v>50</v>
      </c>
      <c r="M237">
        <v>60</v>
      </c>
      <c r="N237">
        <v>75</v>
      </c>
      <c r="O237">
        <v>35</v>
      </c>
      <c r="P237">
        <v>40</v>
      </c>
      <c r="Q237">
        <v>50</v>
      </c>
      <c r="R237">
        <v>80</v>
      </c>
      <c r="S237">
        <v>150</v>
      </c>
      <c r="T237">
        <v>30</v>
      </c>
      <c r="U237">
        <v>100</v>
      </c>
      <c r="V237">
        <v>65</v>
      </c>
      <c r="W237">
        <v>85</v>
      </c>
      <c r="X237">
        <v>140</v>
      </c>
      <c r="Y237">
        <v>125</v>
      </c>
      <c r="Z237">
        <v>50</v>
      </c>
      <c r="AA237">
        <v>145</v>
      </c>
      <c r="AB237">
        <v>290</v>
      </c>
      <c r="AC237">
        <v>75</v>
      </c>
      <c r="AD237">
        <v>90</v>
      </c>
      <c r="AE237">
        <v>55</v>
      </c>
      <c r="AF237">
        <v>70</v>
      </c>
      <c r="AG237">
        <v>35</v>
      </c>
      <c r="AH237">
        <v>145</v>
      </c>
      <c r="AI237">
        <v>70</v>
      </c>
      <c r="AJ237">
        <v>75</v>
      </c>
      <c r="AK237">
        <v>60</v>
      </c>
      <c r="AL237">
        <v>105</v>
      </c>
      <c r="AM237">
        <v>35</v>
      </c>
      <c r="AN237">
        <v>45</v>
      </c>
      <c r="AO237">
        <v>65</v>
      </c>
      <c r="AP237">
        <v>60</v>
      </c>
      <c r="AQ237">
        <v>40</v>
      </c>
      <c r="AR237">
        <v>40</v>
      </c>
      <c r="AS237">
        <v>75</v>
      </c>
      <c r="AT237">
        <v>35</v>
      </c>
      <c r="AU237">
        <v>145</v>
      </c>
      <c r="AV237">
        <v>70</v>
      </c>
      <c r="AW237">
        <v>60</v>
      </c>
      <c r="AX237">
        <v>135</v>
      </c>
      <c r="AY237">
        <v>75</v>
      </c>
      <c r="AZ237">
        <v>45</v>
      </c>
      <c r="BA237">
        <v>210</v>
      </c>
      <c r="BB237">
        <v>55</v>
      </c>
      <c r="BC237">
        <v>30</v>
      </c>
      <c r="BD237">
        <v>95</v>
      </c>
      <c r="BE237">
        <v>75</v>
      </c>
      <c r="BF237">
        <v>105</v>
      </c>
      <c r="BG237">
        <v>325</v>
      </c>
      <c r="BH237">
        <v>55</v>
      </c>
      <c r="BI237">
        <v>90</v>
      </c>
      <c r="BJ237">
        <v>70</v>
      </c>
      <c r="BK237">
        <v>95</v>
      </c>
      <c r="BL237">
        <v>95</v>
      </c>
      <c r="BM237">
        <v>50</v>
      </c>
      <c r="BN237">
        <v>180</v>
      </c>
      <c r="BO237">
        <v>115</v>
      </c>
      <c r="BP237">
        <v>20</v>
      </c>
      <c r="BQ237">
        <v>90</v>
      </c>
      <c r="BR237">
        <v>85</v>
      </c>
      <c r="BS237">
        <v>35</v>
      </c>
      <c r="BT237">
        <v>170</v>
      </c>
      <c r="BU237">
        <v>95</v>
      </c>
      <c r="BV237">
        <v>325</v>
      </c>
      <c r="BW237">
        <v>30</v>
      </c>
      <c r="BX237">
        <v>225</v>
      </c>
      <c r="BY237">
        <v>100</v>
      </c>
      <c r="BZ237">
        <v>15</v>
      </c>
      <c r="CA237">
        <v>150</v>
      </c>
      <c r="CB237">
        <v>55</v>
      </c>
      <c r="CC237">
        <v>250</v>
      </c>
      <c r="CD237">
        <v>235</v>
      </c>
      <c r="CE237">
        <v>120</v>
      </c>
      <c r="CF237">
        <v>185</v>
      </c>
      <c r="CG237">
        <v>20</v>
      </c>
      <c r="CH237">
        <v>100</v>
      </c>
      <c r="CI237">
        <v>70</v>
      </c>
      <c r="CJ237">
        <v>25</v>
      </c>
      <c r="CK237">
        <v>20</v>
      </c>
      <c r="CL237">
        <v>25</v>
      </c>
      <c r="CM237">
        <v>25</v>
      </c>
      <c r="CN237">
        <v>30</v>
      </c>
      <c r="CO237">
        <v>25</v>
      </c>
      <c r="CP237">
        <v>185</v>
      </c>
      <c r="CQ237">
        <v>45</v>
      </c>
      <c r="CR237">
        <v>20</v>
      </c>
      <c r="CS237">
        <v>130</v>
      </c>
      <c r="CT237">
        <v>65</v>
      </c>
      <c r="CU237">
        <v>30</v>
      </c>
      <c r="CV237">
        <v>35</v>
      </c>
      <c r="CW237">
        <v>20</v>
      </c>
      <c r="CX237">
        <v>30</v>
      </c>
      <c r="CY237">
        <v>20</v>
      </c>
      <c r="CZ237">
        <v>10</v>
      </c>
      <c r="DA237">
        <v>35</v>
      </c>
      <c r="DB237">
        <v>30</v>
      </c>
      <c r="DC237">
        <v>40</v>
      </c>
      <c r="DD237">
        <v>30</v>
      </c>
      <c r="DE237">
        <v>30</v>
      </c>
      <c r="DF237">
        <v>15</v>
      </c>
      <c r="DG237">
        <v>30</v>
      </c>
      <c r="DH237">
        <v>25</v>
      </c>
      <c r="DI237">
        <v>0</v>
      </c>
      <c r="DJ237">
        <v>55</v>
      </c>
      <c r="DK237">
        <v>55</v>
      </c>
      <c r="DL237">
        <v>30</v>
      </c>
      <c r="DM237">
        <v>120</v>
      </c>
      <c r="DN237">
        <v>55</v>
      </c>
      <c r="DO237">
        <v>55</v>
      </c>
      <c r="DP237">
        <v>20</v>
      </c>
      <c r="DQ237">
        <v>55</v>
      </c>
      <c r="DR237">
        <v>20</v>
      </c>
      <c r="DS237">
        <v>55</v>
      </c>
      <c r="DT237">
        <v>95</v>
      </c>
      <c r="DU237">
        <v>25</v>
      </c>
      <c r="DV237">
        <v>45</v>
      </c>
      <c r="DW237">
        <v>20</v>
      </c>
      <c r="DX237">
        <v>10</v>
      </c>
      <c r="DY237">
        <v>20</v>
      </c>
      <c r="DZ237">
        <v>65</v>
      </c>
      <c r="EA237">
        <v>15</v>
      </c>
      <c r="EB237">
        <v>55</v>
      </c>
      <c r="EC237">
        <v>25</v>
      </c>
      <c r="ED237">
        <v>35</v>
      </c>
      <c r="EE237">
        <v>260</v>
      </c>
      <c r="EF237">
        <v>170</v>
      </c>
      <c r="EG237">
        <v>135</v>
      </c>
      <c r="EH237">
        <v>30</v>
      </c>
      <c r="EI237">
        <v>40</v>
      </c>
      <c r="EJ237">
        <v>360</v>
      </c>
      <c r="EK237">
        <v>55</v>
      </c>
      <c r="EL237">
        <v>70</v>
      </c>
      <c r="EM237">
        <v>235</v>
      </c>
      <c r="EN237">
        <v>60</v>
      </c>
      <c r="EO237">
        <v>95</v>
      </c>
      <c r="EP237">
        <v>30</v>
      </c>
      <c r="EQ237">
        <v>275</v>
      </c>
      <c r="ER237">
        <v>30</v>
      </c>
      <c r="ES237">
        <v>140</v>
      </c>
      <c r="ET237">
        <v>110</v>
      </c>
      <c r="EU237">
        <v>160</v>
      </c>
      <c r="EV237">
        <v>0</v>
      </c>
      <c r="EW237">
        <v>45</v>
      </c>
      <c r="EX237">
        <v>80</v>
      </c>
      <c r="EY237">
        <v>20</v>
      </c>
      <c r="EZ237">
        <v>35</v>
      </c>
      <c r="FA237">
        <v>195</v>
      </c>
      <c r="FB237">
        <v>55</v>
      </c>
      <c r="FC237">
        <v>30</v>
      </c>
    </row>
    <row r="238" spans="1:159" x14ac:dyDescent="0.2">
      <c r="A238">
        <v>9910701</v>
      </c>
      <c r="B238">
        <v>2014</v>
      </c>
      <c r="C238" t="s">
        <v>469</v>
      </c>
      <c r="D238">
        <v>2</v>
      </c>
      <c r="E238" t="s">
        <v>711</v>
      </c>
      <c r="F238" t="s">
        <v>705</v>
      </c>
      <c r="G238" t="s">
        <v>701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</v>
      </c>
      <c r="T238">
        <v>0</v>
      </c>
      <c r="U238">
        <v>0</v>
      </c>
      <c r="V238">
        <v>20</v>
      </c>
      <c r="W238">
        <v>0</v>
      </c>
      <c r="X238">
        <v>0</v>
      </c>
      <c r="Y238">
        <v>5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5</v>
      </c>
      <c r="AM238">
        <v>0</v>
      </c>
      <c r="AN238">
        <v>0</v>
      </c>
      <c r="AO238">
        <v>0</v>
      </c>
      <c r="AP238">
        <v>0</v>
      </c>
      <c r="AQ238" t="e">
        <v>#REF!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5</v>
      </c>
      <c r="BF238">
        <v>0</v>
      </c>
      <c r="BG238">
        <v>5</v>
      </c>
      <c r="BH238">
        <v>0</v>
      </c>
      <c r="BI238">
        <v>5</v>
      </c>
      <c r="BJ238">
        <v>0</v>
      </c>
      <c r="BK238">
        <v>0</v>
      </c>
      <c r="BL238">
        <v>0</v>
      </c>
      <c r="BM238">
        <v>0</v>
      </c>
      <c r="BN238">
        <v>5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5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5</v>
      </c>
      <c r="CC238">
        <v>0</v>
      </c>
      <c r="CD238">
        <v>0</v>
      </c>
      <c r="CE238" t="e">
        <v>#REF!</v>
      </c>
      <c r="CF238">
        <v>5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5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5</v>
      </c>
      <c r="DD238">
        <v>0</v>
      </c>
      <c r="DE238">
        <v>0</v>
      </c>
      <c r="DF238">
        <v>0</v>
      </c>
      <c r="DG238">
        <v>5</v>
      </c>
      <c r="DH238" t="e">
        <v>#REF!</v>
      </c>
      <c r="DI238">
        <v>0</v>
      </c>
      <c r="DJ238">
        <v>0</v>
      </c>
      <c r="DK238">
        <v>0</v>
      </c>
      <c r="DL238">
        <v>0</v>
      </c>
      <c r="DM238">
        <v>15</v>
      </c>
      <c r="DN238">
        <v>0</v>
      </c>
      <c r="DO238">
        <v>0</v>
      </c>
      <c r="DP238">
        <v>0</v>
      </c>
      <c r="DQ238">
        <v>5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25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5</v>
      </c>
      <c r="EM238">
        <v>0</v>
      </c>
      <c r="EN238">
        <v>0</v>
      </c>
      <c r="EO238">
        <v>5</v>
      </c>
      <c r="EP238">
        <v>0</v>
      </c>
      <c r="EQ238">
        <v>25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5</v>
      </c>
      <c r="EY238">
        <v>0</v>
      </c>
      <c r="EZ238">
        <v>0</v>
      </c>
      <c r="FA238">
        <v>0</v>
      </c>
      <c r="FB238">
        <v>0</v>
      </c>
      <c r="FC238">
        <v>0</v>
      </c>
    </row>
    <row r="239" spans="1:159" x14ac:dyDescent="0.2">
      <c r="A239">
        <v>9910702</v>
      </c>
      <c r="B239">
        <v>2014</v>
      </c>
      <c r="C239" t="s">
        <v>469</v>
      </c>
      <c r="D239">
        <v>2</v>
      </c>
      <c r="E239" t="s">
        <v>711</v>
      </c>
      <c r="F239" t="s">
        <v>705</v>
      </c>
      <c r="G239" t="s">
        <v>701</v>
      </c>
      <c r="H239">
        <v>0</v>
      </c>
      <c r="I239">
        <v>10</v>
      </c>
      <c r="J239">
        <v>0</v>
      </c>
      <c r="K239">
        <v>0</v>
      </c>
      <c r="L239">
        <v>0</v>
      </c>
      <c r="M239">
        <v>5</v>
      </c>
      <c r="N239">
        <v>0</v>
      </c>
      <c r="O239">
        <v>5</v>
      </c>
      <c r="P239">
        <v>5</v>
      </c>
      <c r="Q239">
        <v>0</v>
      </c>
      <c r="R239">
        <v>0</v>
      </c>
      <c r="S239">
        <v>15</v>
      </c>
      <c r="T239">
        <v>5</v>
      </c>
      <c r="U239">
        <v>0</v>
      </c>
      <c r="V239">
        <v>25</v>
      </c>
      <c r="W239">
        <v>10</v>
      </c>
      <c r="X239">
        <v>25</v>
      </c>
      <c r="Y239">
        <v>30</v>
      </c>
      <c r="Z239">
        <v>0</v>
      </c>
      <c r="AA239">
        <v>10</v>
      </c>
      <c r="AB239">
        <v>0</v>
      </c>
      <c r="AC239">
        <v>0</v>
      </c>
      <c r="AD239">
        <v>10</v>
      </c>
      <c r="AE239">
        <v>0</v>
      </c>
      <c r="AF239">
        <v>0</v>
      </c>
      <c r="AG239">
        <v>0</v>
      </c>
      <c r="AH239">
        <v>0</v>
      </c>
      <c r="AI239">
        <v>5</v>
      </c>
      <c r="AJ239">
        <v>0</v>
      </c>
      <c r="AK239">
        <v>0</v>
      </c>
      <c r="AL239">
        <v>25</v>
      </c>
      <c r="AM239">
        <v>0</v>
      </c>
      <c r="AN239">
        <v>0</v>
      </c>
      <c r="AO239">
        <v>10</v>
      </c>
      <c r="AP239">
        <v>0</v>
      </c>
      <c r="AQ239" t="e">
        <v>#REF!</v>
      </c>
      <c r="AR239">
        <v>5</v>
      </c>
      <c r="AS239">
        <v>0</v>
      </c>
      <c r="AT239">
        <v>10</v>
      </c>
      <c r="AU239">
        <v>20</v>
      </c>
      <c r="AV239">
        <v>0</v>
      </c>
      <c r="AW239">
        <v>0</v>
      </c>
      <c r="AX239">
        <v>0</v>
      </c>
      <c r="AY239">
        <v>10</v>
      </c>
      <c r="AZ239">
        <v>10</v>
      </c>
      <c r="BA239">
        <v>15</v>
      </c>
      <c r="BB239">
        <v>0</v>
      </c>
      <c r="BC239">
        <v>0</v>
      </c>
      <c r="BD239">
        <v>10</v>
      </c>
      <c r="BE239">
        <v>10</v>
      </c>
      <c r="BF239">
        <v>5</v>
      </c>
      <c r="BG239">
        <v>20</v>
      </c>
      <c r="BH239">
        <v>10</v>
      </c>
      <c r="BI239">
        <v>15</v>
      </c>
      <c r="BJ239">
        <v>20</v>
      </c>
      <c r="BK239">
        <v>5</v>
      </c>
      <c r="BL239">
        <v>0</v>
      </c>
      <c r="BM239">
        <v>5</v>
      </c>
      <c r="BN239">
        <v>25</v>
      </c>
      <c r="BO239">
        <v>5</v>
      </c>
      <c r="BP239">
        <v>0</v>
      </c>
      <c r="BQ239">
        <v>0</v>
      </c>
      <c r="BR239">
        <v>0</v>
      </c>
      <c r="BS239">
        <v>5</v>
      </c>
      <c r="BT239">
        <v>0</v>
      </c>
      <c r="BU239">
        <v>35</v>
      </c>
      <c r="BV239">
        <v>30</v>
      </c>
      <c r="BW239">
        <v>0</v>
      </c>
      <c r="BX239">
        <v>5</v>
      </c>
      <c r="BY239">
        <v>0</v>
      </c>
      <c r="BZ239">
        <v>0</v>
      </c>
      <c r="CA239">
        <v>10</v>
      </c>
      <c r="CB239">
        <v>10</v>
      </c>
      <c r="CC239">
        <v>15</v>
      </c>
      <c r="CD239">
        <v>25</v>
      </c>
      <c r="CE239" t="e">
        <v>#REF!</v>
      </c>
      <c r="CF239">
        <v>10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5</v>
      </c>
      <c r="CN239">
        <v>0</v>
      </c>
      <c r="CO239">
        <v>0</v>
      </c>
      <c r="CP239">
        <v>5</v>
      </c>
      <c r="CQ239">
        <v>5</v>
      </c>
      <c r="CR239">
        <v>5</v>
      </c>
      <c r="CS239">
        <v>10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5</v>
      </c>
      <c r="CZ239">
        <v>0</v>
      </c>
      <c r="DA239">
        <v>0</v>
      </c>
      <c r="DB239">
        <v>0</v>
      </c>
      <c r="DC239">
        <v>20</v>
      </c>
      <c r="DD239">
        <v>5</v>
      </c>
      <c r="DE239">
        <v>55</v>
      </c>
      <c r="DF239">
        <v>0</v>
      </c>
      <c r="DG239">
        <v>20</v>
      </c>
      <c r="DH239" t="e">
        <v>#REF!</v>
      </c>
      <c r="DI239">
        <v>0</v>
      </c>
      <c r="DJ239">
        <v>0</v>
      </c>
      <c r="DK239">
        <v>0</v>
      </c>
      <c r="DL239">
        <v>0</v>
      </c>
      <c r="DM239">
        <v>5</v>
      </c>
      <c r="DN239">
        <v>5</v>
      </c>
      <c r="DO239">
        <v>10</v>
      </c>
      <c r="DP239">
        <v>5</v>
      </c>
      <c r="DQ239">
        <v>35</v>
      </c>
      <c r="DR239">
        <v>0</v>
      </c>
      <c r="DS239">
        <v>0</v>
      </c>
      <c r="DT239">
        <v>0</v>
      </c>
      <c r="DU239">
        <v>5</v>
      </c>
      <c r="DV239">
        <v>0</v>
      </c>
      <c r="DW239">
        <v>0</v>
      </c>
      <c r="DX239">
        <v>0</v>
      </c>
      <c r="DY239">
        <v>5</v>
      </c>
      <c r="DZ239">
        <v>5</v>
      </c>
      <c r="EA239">
        <v>5</v>
      </c>
      <c r="EB239">
        <v>10</v>
      </c>
      <c r="EC239">
        <v>10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5</v>
      </c>
      <c r="EJ239">
        <v>0</v>
      </c>
      <c r="EK239">
        <v>0</v>
      </c>
      <c r="EL239">
        <v>15</v>
      </c>
      <c r="EM239">
        <v>5</v>
      </c>
      <c r="EN239">
        <v>10</v>
      </c>
      <c r="EO239">
        <v>0</v>
      </c>
      <c r="EP239">
        <v>5</v>
      </c>
      <c r="EQ239">
        <v>90</v>
      </c>
      <c r="ER239">
        <v>0</v>
      </c>
      <c r="ES239">
        <v>0</v>
      </c>
      <c r="ET239">
        <v>5</v>
      </c>
      <c r="EU239">
        <v>0</v>
      </c>
      <c r="EV239">
        <v>0</v>
      </c>
      <c r="EW239">
        <v>0</v>
      </c>
      <c r="EX239">
        <v>10</v>
      </c>
      <c r="EY239">
        <v>0</v>
      </c>
      <c r="EZ239">
        <v>0</v>
      </c>
      <c r="FA239">
        <v>5</v>
      </c>
      <c r="FB239">
        <v>5</v>
      </c>
      <c r="FC239">
        <v>10</v>
      </c>
    </row>
    <row r="240" spans="1:159" x14ac:dyDescent="0.2">
      <c r="A240">
        <v>9910703</v>
      </c>
      <c r="B240">
        <v>2014</v>
      </c>
      <c r="C240" t="s">
        <v>469</v>
      </c>
      <c r="D240">
        <v>2</v>
      </c>
      <c r="E240" t="s">
        <v>711</v>
      </c>
      <c r="F240" t="s">
        <v>705</v>
      </c>
      <c r="G240" t="s">
        <v>701</v>
      </c>
      <c r="H240">
        <v>5</v>
      </c>
      <c r="I240">
        <v>45</v>
      </c>
      <c r="J240">
        <v>50</v>
      </c>
      <c r="K240">
        <v>45</v>
      </c>
      <c r="L240">
        <v>75</v>
      </c>
      <c r="M240">
        <v>45</v>
      </c>
      <c r="N240">
        <v>95</v>
      </c>
      <c r="O240">
        <v>25</v>
      </c>
      <c r="P240">
        <v>75</v>
      </c>
      <c r="Q240">
        <v>60</v>
      </c>
      <c r="R240">
        <v>75</v>
      </c>
      <c r="S240">
        <v>320</v>
      </c>
      <c r="T240">
        <v>50</v>
      </c>
      <c r="U240">
        <v>30</v>
      </c>
      <c r="V240">
        <v>65</v>
      </c>
      <c r="W240">
        <v>130</v>
      </c>
      <c r="X240">
        <v>300</v>
      </c>
      <c r="Y240">
        <v>135</v>
      </c>
      <c r="Z240">
        <v>40</v>
      </c>
      <c r="AA240">
        <v>255</v>
      </c>
      <c r="AB240">
        <v>185</v>
      </c>
      <c r="AC240">
        <v>10</v>
      </c>
      <c r="AD240">
        <v>40</v>
      </c>
      <c r="AE240">
        <v>65</v>
      </c>
      <c r="AF240">
        <v>10</v>
      </c>
      <c r="AG240">
        <v>20</v>
      </c>
      <c r="AH240">
        <v>110</v>
      </c>
      <c r="AI240">
        <v>80</v>
      </c>
      <c r="AJ240">
        <v>55</v>
      </c>
      <c r="AK240">
        <v>50</v>
      </c>
      <c r="AL240">
        <v>165</v>
      </c>
      <c r="AM240">
        <v>70</v>
      </c>
      <c r="AN240">
        <v>40</v>
      </c>
      <c r="AO240">
        <v>160</v>
      </c>
      <c r="AP240">
        <v>30</v>
      </c>
      <c r="AQ240" t="e">
        <v>#REF!</v>
      </c>
      <c r="AR240">
        <v>15</v>
      </c>
      <c r="AS240">
        <v>55</v>
      </c>
      <c r="AT240">
        <v>30</v>
      </c>
      <c r="AU240">
        <v>200</v>
      </c>
      <c r="AV240">
        <v>55</v>
      </c>
      <c r="AW240">
        <v>40</v>
      </c>
      <c r="AX240">
        <v>60</v>
      </c>
      <c r="AY240">
        <v>85</v>
      </c>
      <c r="AZ240">
        <v>35</v>
      </c>
      <c r="BA240">
        <v>240</v>
      </c>
      <c r="BB240">
        <v>40</v>
      </c>
      <c r="BC240">
        <v>10</v>
      </c>
      <c r="BD240">
        <v>100</v>
      </c>
      <c r="BE240">
        <v>285</v>
      </c>
      <c r="BF240">
        <v>90</v>
      </c>
      <c r="BG240">
        <v>180</v>
      </c>
      <c r="BH240">
        <v>60</v>
      </c>
      <c r="BI240">
        <v>95</v>
      </c>
      <c r="BJ240">
        <v>95</v>
      </c>
      <c r="BK240">
        <v>45</v>
      </c>
      <c r="BL240">
        <v>40</v>
      </c>
      <c r="BM240">
        <v>60</v>
      </c>
      <c r="BN240">
        <v>195</v>
      </c>
      <c r="BO240">
        <v>90</v>
      </c>
      <c r="BP240">
        <v>40</v>
      </c>
      <c r="BQ240">
        <v>70</v>
      </c>
      <c r="BR240">
        <v>75</v>
      </c>
      <c r="BS240">
        <v>40</v>
      </c>
      <c r="BT240">
        <v>75</v>
      </c>
      <c r="BU240">
        <v>350</v>
      </c>
      <c r="BV240">
        <v>195</v>
      </c>
      <c r="BW240">
        <v>80</v>
      </c>
      <c r="BX240">
        <v>35</v>
      </c>
      <c r="BY240">
        <v>30</v>
      </c>
      <c r="BZ240">
        <v>0</v>
      </c>
      <c r="CA240">
        <v>105</v>
      </c>
      <c r="CB240">
        <v>145</v>
      </c>
      <c r="CC240">
        <v>130</v>
      </c>
      <c r="CD240">
        <v>185</v>
      </c>
      <c r="CE240">
        <v>260</v>
      </c>
      <c r="CF240">
        <v>125</v>
      </c>
      <c r="CG240">
        <v>70</v>
      </c>
      <c r="CH240">
        <v>165</v>
      </c>
      <c r="CI240">
        <v>35</v>
      </c>
      <c r="CJ240">
        <v>5</v>
      </c>
      <c r="CK240">
        <v>25</v>
      </c>
      <c r="CL240">
        <v>10</v>
      </c>
      <c r="CM240">
        <v>35</v>
      </c>
      <c r="CN240">
        <v>45</v>
      </c>
      <c r="CO240">
        <v>30</v>
      </c>
      <c r="CP240">
        <v>415</v>
      </c>
      <c r="CQ240">
        <v>50</v>
      </c>
      <c r="CR240">
        <v>15</v>
      </c>
      <c r="CS240">
        <v>130</v>
      </c>
      <c r="CT240">
        <v>35</v>
      </c>
      <c r="CU240">
        <v>40</v>
      </c>
      <c r="CV240">
        <v>35</v>
      </c>
      <c r="CW240">
        <v>35</v>
      </c>
      <c r="CX240">
        <v>30</v>
      </c>
      <c r="CY240">
        <v>30</v>
      </c>
      <c r="CZ240">
        <v>205</v>
      </c>
      <c r="DA240">
        <v>145</v>
      </c>
      <c r="DB240">
        <v>10</v>
      </c>
      <c r="DC240">
        <v>260</v>
      </c>
      <c r="DD240">
        <v>135</v>
      </c>
      <c r="DE240">
        <v>135</v>
      </c>
      <c r="DF240">
        <v>25</v>
      </c>
      <c r="DG240">
        <v>245</v>
      </c>
      <c r="DH240" t="e">
        <v>#REF!</v>
      </c>
      <c r="DI240">
        <v>0</v>
      </c>
      <c r="DJ240">
        <v>40</v>
      </c>
      <c r="DK240">
        <v>85</v>
      </c>
      <c r="DL240">
        <v>10</v>
      </c>
      <c r="DM240">
        <v>475</v>
      </c>
      <c r="DN240">
        <v>0</v>
      </c>
      <c r="DO240">
        <v>255</v>
      </c>
      <c r="DP240">
        <v>30</v>
      </c>
      <c r="DQ240">
        <v>225</v>
      </c>
      <c r="DR240">
        <v>65</v>
      </c>
      <c r="DS240">
        <v>65</v>
      </c>
      <c r="DT240">
        <v>45</v>
      </c>
      <c r="DU240">
        <v>40</v>
      </c>
      <c r="DV240">
        <v>45</v>
      </c>
      <c r="DW240">
        <v>45</v>
      </c>
      <c r="DX240">
        <v>25</v>
      </c>
      <c r="DY240">
        <v>50</v>
      </c>
      <c r="DZ240">
        <v>5</v>
      </c>
      <c r="EA240">
        <v>60</v>
      </c>
      <c r="EB240">
        <v>70</v>
      </c>
      <c r="EC240">
        <v>40</v>
      </c>
      <c r="ED240">
        <v>35</v>
      </c>
      <c r="EE240">
        <v>325</v>
      </c>
      <c r="EF240">
        <v>55</v>
      </c>
      <c r="EG240">
        <v>35</v>
      </c>
      <c r="EH240">
        <v>25</v>
      </c>
      <c r="EI240">
        <v>20</v>
      </c>
      <c r="EJ240">
        <v>30</v>
      </c>
      <c r="EK240">
        <v>20</v>
      </c>
      <c r="EL240">
        <v>110</v>
      </c>
      <c r="EM240">
        <v>40</v>
      </c>
      <c r="EN240">
        <v>85</v>
      </c>
      <c r="EO240">
        <v>40</v>
      </c>
      <c r="EP240">
        <v>30</v>
      </c>
      <c r="EQ240">
        <v>120</v>
      </c>
      <c r="ER240">
        <v>30</v>
      </c>
      <c r="ES240">
        <v>180</v>
      </c>
      <c r="ET240">
        <v>110</v>
      </c>
      <c r="EU240">
        <v>65</v>
      </c>
      <c r="EV240">
        <v>0</v>
      </c>
      <c r="EW240">
        <v>50</v>
      </c>
      <c r="EX240">
        <v>105</v>
      </c>
      <c r="EY240">
        <v>15</v>
      </c>
      <c r="EZ240">
        <v>75</v>
      </c>
      <c r="FA240">
        <v>160</v>
      </c>
      <c r="FB240">
        <v>50</v>
      </c>
      <c r="FC240">
        <v>50</v>
      </c>
    </row>
    <row r="241" spans="1:159" x14ac:dyDescent="0.2">
      <c r="A241">
        <v>9910704</v>
      </c>
      <c r="B241">
        <v>2014</v>
      </c>
      <c r="C241" t="s">
        <v>469</v>
      </c>
      <c r="D241">
        <v>2</v>
      </c>
      <c r="E241" t="s">
        <v>711</v>
      </c>
      <c r="F241" t="s">
        <v>705</v>
      </c>
      <c r="G241" t="s">
        <v>701</v>
      </c>
      <c r="H241">
        <v>20</v>
      </c>
      <c r="I241">
        <v>165</v>
      </c>
      <c r="J241">
        <v>175</v>
      </c>
      <c r="K241">
        <v>120</v>
      </c>
      <c r="L241">
        <v>370</v>
      </c>
      <c r="M241">
        <v>80</v>
      </c>
      <c r="N241">
        <v>350</v>
      </c>
      <c r="O241">
        <v>75</v>
      </c>
      <c r="P241">
        <v>120</v>
      </c>
      <c r="Q241">
        <v>125</v>
      </c>
      <c r="R241">
        <v>150</v>
      </c>
      <c r="S241">
        <v>390</v>
      </c>
      <c r="T241">
        <v>60</v>
      </c>
      <c r="U241">
        <v>5</v>
      </c>
      <c r="V241">
        <v>120</v>
      </c>
      <c r="W241">
        <v>210</v>
      </c>
      <c r="X241">
        <v>995</v>
      </c>
      <c r="Y241">
        <v>355</v>
      </c>
      <c r="Z241">
        <v>65</v>
      </c>
      <c r="AA241">
        <v>565</v>
      </c>
      <c r="AB241">
        <v>545</v>
      </c>
      <c r="AC241">
        <v>30</v>
      </c>
      <c r="AD241">
        <v>85</v>
      </c>
      <c r="AE241">
        <v>160</v>
      </c>
      <c r="AF241">
        <v>0</v>
      </c>
      <c r="AG241">
        <v>40</v>
      </c>
      <c r="AH241">
        <v>310</v>
      </c>
      <c r="AI241">
        <v>190</v>
      </c>
      <c r="AJ241">
        <v>190</v>
      </c>
      <c r="AK241">
        <v>135</v>
      </c>
      <c r="AL241">
        <v>315</v>
      </c>
      <c r="AM241">
        <v>235</v>
      </c>
      <c r="AN241">
        <v>75</v>
      </c>
      <c r="AO241">
        <v>330</v>
      </c>
      <c r="AP241">
        <v>165</v>
      </c>
      <c r="AQ241" t="e">
        <v>#REF!</v>
      </c>
      <c r="AR241">
        <v>90</v>
      </c>
      <c r="AS241">
        <v>65</v>
      </c>
      <c r="AT241">
        <v>85</v>
      </c>
      <c r="AU241">
        <v>480</v>
      </c>
      <c r="AV241">
        <v>160</v>
      </c>
      <c r="AW241">
        <v>170</v>
      </c>
      <c r="AX241">
        <v>235</v>
      </c>
      <c r="AY241">
        <v>150</v>
      </c>
      <c r="AZ241">
        <v>130</v>
      </c>
      <c r="BA241">
        <v>540</v>
      </c>
      <c r="BB241">
        <v>60</v>
      </c>
      <c r="BC241">
        <v>30</v>
      </c>
      <c r="BD241">
        <v>400</v>
      </c>
      <c r="BE241">
        <v>1035</v>
      </c>
      <c r="BF241">
        <v>600</v>
      </c>
      <c r="BG241">
        <v>790</v>
      </c>
      <c r="BH241">
        <v>125</v>
      </c>
      <c r="BI241">
        <v>370</v>
      </c>
      <c r="BJ241">
        <v>105</v>
      </c>
      <c r="BK241">
        <v>110</v>
      </c>
      <c r="BL241">
        <v>95</v>
      </c>
      <c r="BM241">
        <v>130</v>
      </c>
      <c r="BN241">
        <v>700</v>
      </c>
      <c r="BO241">
        <v>275</v>
      </c>
      <c r="BP241">
        <v>215</v>
      </c>
      <c r="BQ241">
        <v>205</v>
      </c>
      <c r="BR241">
        <v>180</v>
      </c>
      <c r="BS241">
        <v>75</v>
      </c>
      <c r="BT241">
        <v>45</v>
      </c>
      <c r="BU241">
        <v>1260</v>
      </c>
      <c r="BV241">
        <v>445</v>
      </c>
      <c r="BW241">
        <v>145</v>
      </c>
      <c r="BX241">
        <v>295</v>
      </c>
      <c r="BY241">
        <v>170</v>
      </c>
      <c r="BZ241">
        <v>10</v>
      </c>
      <c r="CA241">
        <v>450</v>
      </c>
      <c r="CB241">
        <v>275</v>
      </c>
      <c r="CC241">
        <v>245</v>
      </c>
      <c r="CD241">
        <v>550</v>
      </c>
      <c r="CE241">
        <v>810</v>
      </c>
      <c r="CF241">
        <v>980</v>
      </c>
      <c r="CG241">
        <v>75</v>
      </c>
      <c r="CH241">
        <v>545</v>
      </c>
      <c r="CI241">
        <v>125</v>
      </c>
      <c r="CJ241">
        <v>10</v>
      </c>
      <c r="CK241">
        <v>90</v>
      </c>
      <c r="CL241">
        <v>25</v>
      </c>
      <c r="CM241">
        <v>70</v>
      </c>
      <c r="CN241">
        <v>155</v>
      </c>
      <c r="CO241">
        <v>80</v>
      </c>
      <c r="CP241">
        <v>1685</v>
      </c>
      <c r="CQ241">
        <v>130</v>
      </c>
      <c r="CR241">
        <v>20</v>
      </c>
      <c r="CS241">
        <v>390</v>
      </c>
      <c r="CT241">
        <v>75</v>
      </c>
      <c r="CU241">
        <v>55</v>
      </c>
      <c r="CV241">
        <v>120</v>
      </c>
      <c r="CW241">
        <v>140</v>
      </c>
      <c r="CX241">
        <v>75</v>
      </c>
      <c r="CY241">
        <v>100</v>
      </c>
      <c r="CZ241">
        <v>295</v>
      </c>
      <c r="DA241">
        <v>430</v>
      </c>
      <c r="DB241">
        <v>25</v>
      </c>
      <c r="DC241">
        <v>360</v>
      </c>
      <c r="DD241">
        <v>270</v>
      </c>
      <c r="DE241">
        <v>195</v>
      </c>
      <c r="DF241">
        <v>30</v>
      </c>
      <c r="DG241">
        <v>465</v>
      </c>
      <c r="DH241" t="e">
        <v>#REF!</v>
      </c>
      <c r="DI241">
        <v>0</v>
      </c>
      <c r="DJ241">
        <v>25</v>
      </c>
      <c r="DK241">
        <v>330</v>
      </c>
      <c r="DL241">
        <v>40</v>
      </c>
      <c r="DM241">
        <v>470</v>
      </c>
      <c r="DN241">
        <v>280</v>
      </c>
      <c r="DO241">
        <v>475</v>
      </c>
      <c r="DP241">
        <v>35</v>
      </c>
      <c r="DQ241">
        <v>365</v>
      </c>
      <c r="DR241">
        <v>120</v>
      </c>
      <c r="DS241">
        <v>250</v>
      </c>
      <c r="DT241">
        <v>160</v>
      </c>
      <c r="DU241">
        <v>115</v>
      </c>
      <c r="DV241">
        <v>90</v>
      </c>
      <c r="DW241">
        <v>100</v>
      </c>
      <c r="DX241">
        <v>110</v>
      </c>
      <c r="DY241">
        <v>95</v>
      </c>
      <c r="DZ241">
        <v>20</v>
      </c>
      <c r="EA241">
        <v>225</v>
      </c>
      <c r="EB241">
        <v>190</v>
      </c>
      <c r="EC241">
        <v>100</v>
      </c>
      <c r="ED241">
        <v>65</v>
      </c>
      <c r="EE241">
        <v>1240</v>
      </c>
      <c r="EF241">
        <v>195</v>
      </c>
      <c r="EG241">
        <v>150</v>
      </c>
      <c r="EH241">
        <v>75</v>
      </c>
      <c r="EI241">
        <v>35</v>
      </c>
      <c r="EJ241">
        <v>365</v>
      </c>
      <c r="EK241">
        <v>55</v>
      </c>
      <c r="EL241">
        <v>240</v>
      </c>
      <c r="EM241">
        <v>140</v>
      </c>
      <c r="EN241">
        <v>270</v>
      </c>
      <c r="EO241">
        <v>255</v>
      </c>
      <c r="EP241">
        <v>110</v>
      </c>
      <c r="EQ241">
        <v>220</v>
      </c>
      <c r="ER241">
        <v>50</v>
      </c>
      <c r="ES241">
        <v>615</v>
      </c>
      <c r="ET241">
        <v>155</v>
      </c>
      <c r="EU241">
        <v>140</v>
      </c>
      <c r="EV241">
        <v>0</v>
      </c>
      <c r="EW241">
        <v>215</v>
      </c>
      <c r="EX241">
        <v>195</v>
      </c>
      <c r="EY241">
        <v>10</v>
      </c>
      <c r="EZ241">
        <v>200</v>
      </c>
      <c r="FA241">
        <v>245</v>
      </c>
      <c r="FB241">
        <v>125</v>
      </c>
      <c r="FC241">
        <v>70</v>
      </c>
    </row>
    <row r="242" spans="1:159" x14ac:dyDescent="0.2">
      <c r="A242">
        <v>9920701</v>
      </c>
      <c r="B242">
        <v>2014</v>
      </c>
      <c r="C242" t="s">
        <v>469</v>
      </c>
      <c r="D242">
        <v>3</v>
      </c>
      <c r="E242" t="s">
        <v>711</v>
      </c>
      <c r="F242" t="s">
        <v>705</v>
      </c>
      <c r="G242" t="s">
        <v>701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</v>
      </c>
      <c r="T242">
        <v>0</v>
      </c>
      <c r="U242">
        <v>5</v>
      </c>
      <c r="V242">
        <v>15</v>
      </c>
      <c r="W242">
        <v>0</v>
      </c>
      <c r="X242">
        <v>0</v>
      </c>
      <c r="Y242">
        <v>5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5</v>
      </c>
      <c r="AM242">
        <v>0</v>
      </c>
      <c r="AN242">
        <v>0</v>
      </c>
      <c r="AO242">
        <v>0</v>
      </c>
      <c r="AP242">
        <v>0</v>
      </c>
      <c r="AQ242" t="e">
        <v>#REF!</v>
      </c>
      <c r="AR242">
        <v>0</v>
      </c>
      <c r="AS242">
        <v>0</v>
      </c>
      <c r="AT242">
        <v>0</v>
      </c>
      <c r="AU242">
        <v>5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5</v>
      </c>
      <c r="BE242">
        <v>10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5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10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 t="e">
        <v>#REF!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5</v>
      </c>
      <c r="DH242" t="e">
        <v>#REF!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5</v>
      </c>
      <c r="EB242">
        <v>0</v>
      </c>
      <c r="EC242">
        <v>0</v>
      </c>
      <c r="ED242">
        <v>0</v>
      </c>
      <c r="EE242">
        <v>0</v>
      </c>
      <c r="EF242">
        <v>15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25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10</v>
      </c>
      <c r="EY242">
        <v>0</v>
      </c>
      <c r="EZ242">
        <v>0</v>
      </c>
      <c r="FA242">
        <v>0</v>
      </c>
      <c r="FB242">
        <v>0</v>
      </c>
      <c r="FC242">
        <v>0</v>
      </c>
    </row>
    <row r="243" spans="1:159" x14ac:dyDescent="0.2">
      <c r="A243">
        <v>9920702</v>
      </c>
      <c r="B243">
        <v>2014</v>
      </c>
      <c r="C243" t="s">
        <v>469</v>
      </c>
      <c r="D243">
        <v>3</v>
      </c>
      <c r="E243" t="s">
        <v>711</v>
      </c>
      <c r="F243" t="s">
        <v>705</v>
      </c>
      <c r="G243" t="s">
        <v>701</v>
      </c>
      <c r="H243">
        <v>0</v>
      </c>
      <c r="I243">
        <v>5</v>
      </c>
      <c r="J243">
        <v>0</v>
      </c>
      <c r="K243">
        <v>0</v>
      </c>
      <c r="L243">
        <v>0</v>
      </c>
      <c r="M243">
        <v>10</v>
      </c>
      <c r="N243">
        <v>0</v>
      </c>
      <c r="O243">
        <v>0</v>
      </c>
      <c r="P243">
        <v>10</v>
      </c>
      <c r="Q243">
        <v>0</v>
      </c>
      <c r="R243">
        <v>5</v>
      </c>
      <c r="S243">
        <v>30</v>
      </c>
      <c r="T243">
        <v>5</v>
      </c>
      <c r="U243">
        <v>10</v>
      </c>
      <c r="V243">
        <v>20</v>
      </c>
      <c r="W243">
        <v>10</v>
      </c>
      <c r="X243">
        <v>55</v>
      </c>
      <c r="Y243">
        <v>25</v>
      </c>
      <c r="Z243">
        <v>0</v>
      </c>
      <c r="AA243">
        <v>10</v>
      </c>
      <c r="AB243">
        <v>0</v>
      </c>
      <c r="AC243">
        <v>0</v>
      </c>
      <c r="AD243">
        <v>15</v>
      </c>
      <c r="AE243">
        <v>0</v>
      </c>
      <c r="AF243">
        <v>0</v>
      </c>
      <c r="AG243">
        <v>0</v>
      </c>
      <c r="AH243">
        <v>5</v>
      </c>
      <c r="AI243">
        <v>5</v>
      </c>
      <c r="AJ243">
        <v>5</v>
      </c>
      <c r="AK243">
        <v>15</v>
      </c>
      <c r="AL243">
        <v>25</v>
      </c>
      <c r="AM243">
        <v>0</v>
      </c>
      <c r="AN243">
        <v>0</v>
      </c>
      <c r="AO243">
        <v>10</v>
      </c>
      <c r="AP243">
        <v>0</v>
      </c>
      <c r="AQ243" t="e">
        <v>#REF!</v>
      </c>
      <c r="AR243">
        <v>5</v>
      </c>
      <c r="AS243">
        <v>0</v>
      </c>
      <c r="AT243">
        <v>5</v>
      </c>
      <c r="AU243">
        <v>15</v>
      </c>
      <c r="AV243">
        <v>0</v>
      </c>
      <c r="AW243">
        <v>0</v>
      </c>
      <c r="AX243">
        <v>0</v>
      </c>
      <c r="AY243">
        <v>15</v>
      </c>
      <c r="AZ243">
        <v>5</v>
      </c>
      <c r="BA243">
        <v>25</v>
      </c>
      <c r="BB243">
        <v>0</v>
      </c>
      <c r="BC243">
        <v>0</v>
      </c>
      <c r="BD243">
        <v>30</v>
      </c>
      <c r="BE243">
        <v>30</v>
      </c>
      <c r="BF243">
        <v>10</v>
      </c>
      <c r="BG243">
        <v>10</v>
      </c>
      <c r="BH243">
        <v>5</v>
      </c>
      <c r="BI243">
        <v>5</v>
      </c>
      <c r="BJ243">
        <v>0</v>
      </c>
      <c r="BK243">
        <v>5</v>
      </c>
      <c r="BL243">
        <v>0</v>
      </c>
      <c r="BM243">
        <v>25</v>
      </c>
      <c r="BN243">
        <v>10</v>
      </c>
      <c r="BO243">
        <v>0</v>
      </c>
      <c r="BP243">
        <v>5</v>
      </c>
      <c r="BQ243">
        <v>0</v>
      </c>
      <c r="BR243">
        <v>0</v>
      </c>
      <c r="BS243">
        <v>0</v>
      </c>
      <c r="BT243">
        <v>0</v>
      </c>
      <c r="BU243">
        <v>20</v>
      </c>
      <c r="BV243">
        <v>70</v>
      </c>
      <c r="BW243">
        <v>0</v>
      </c>
      <c r="BX243">
        <v>10</v>
      </c>
      <c r="BY243">
        <v>5</v>
      </c>
      <c r="BZ243">
        <v>0</v>
      </c>
      <c r="CA243">
        <v>10</v>
      </c>
      <c r="CB243">
        <v>25</v>
      </c>
      <c r="CC243">
        <v>5</v>
      </c>
      <c r="CD243">
        <v>10</v>
      </c>
      <c r="CE243" t="e">
        <v>#REF!</v>
      </c>
      <c r="CF243">
        <v>0</v>
      </c>
      <c r="CG243">
        <v>0</v>
      </c>
      <c r="CH243">
        <v>0</v>
      </c>
      <c r="CI243">
        <v>0</v>
      </c>
      <c r="CJ243">
        <v>5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5</v>
      </c>
      <c r="CR243">
        <v>5</v>
      </c>
      <c r="CS243">
        <v>5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5</v>
      </c>
      <c r="DC243">
        <v>5</v>
      </c>
      <c r="DD243">
        <v>5</v>
      </c>
      <c r="DE243">
        <v>0</v>
      </c>
      <c r="DF243">
        <v>0</v>
      </c>
      <c r="DG243">
        <v>20</v>
      </c>
      <c r="DH243" t="e">
        <v>#REF!</v>
      </c>
      <c r="DI243">
        <v>0</v>
      </c>
      <c r="DJ243">
        <v>0</v>
      </c>
      <c r="DK243">
        <v>0</v>
      </c>
      <c r="DL243">
        <v>0</v>
      </c>
      <c r="DM243">
        <v>15</v>
      </c>
      <c r="DN243">
        <v>5</v>
      </c>
      <c r="DO243">
        <v>10</v>
      </c>
      <c r="DP243">
        <v>0</v>
      </c>
      <c r="DQ243">
        <v>30</v>
      </c>
      <c r="DR243">
        <v>10</v>
      </c>
      <c r="DS243">
        <v>0</v>
      </c>
      <c r="DT243">
        <v>0</v>
      </c>
      <c r="DU243">
        <v>5</v>
      </c>
      <c r="DV243">
        <v>0</v>
      </c>
      <c r="DW243">
        <v>5</v>
      </c>
      <c r="DX243">
        <v>0</v>
      </c>
      <c r="DY243">
        <v>0</v>
      </c>
      <c r="DZ243">
        <v>0</v>
      </c>
      <c r="EA243">
        <v>15</v>
      </c>
      <c r="EB243">
        <v>5</v>
      </c>
      <c r="EC243">
        <v>5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5</v>
      </c>
      <c r="EM243">
        <v>5</v>
      </c>
      <c r="EN243">
        <v>5</v>
      </c>
      <c r="EO243">
        <v>0</v>
      </c>
      <c r="EP243">
        <v>0</v>
      </c>
      <c r="EQ243">
        <v>90</v>
      </c>
      <c r="ER243">
        <v>0</v>
      </c>
      <c r="ES243">
        <v>0</v>
      </c>
      <c r="ET243">
        <v>0</v>
      </c>
      <c r="EU243">
        <v>5</v>
      </c>
      <c r="EV243">
        <v>0</v>
      </c>
      <c r="EW243">
        <v>0</v>
      </c>
      <c r="EX243">
        <v>15</v>
      </c>
      <c r="EY243">
        <v>0</v>
      </c>
      <c r="EZ243">
        <v>0</v>
      </c>
      <c r="FA243">
        <v>5</v>
      </c>
      <c r="FB243">
        <v>0</v>
      </c>
      <c r="FC243">
        <v>15</v>
      </c>
    </row>
    <row r="244" spans="1:159" x14ac:dyDescent="0.2">
      <c r="A244">
        <v>9920703</v>
      </c>
      <c r="B244">
        <v>2014</v>
      </c>
      <c r="C244" t="s">
        <v>469</v>
      </c>
      <c r="D244">
        <v>3</v>
      </c>
      <c r="E244" t="s">
        <v>711</v>
      </c>
      <c r="F244" t="s">
        <v>705</v>
      </c>
      <c r="G244" t="s">
        <v>701</v>
      </c>
      <c r="H244">
        <v>15</v>
      </c>
      <c r="I244">
        <v>35</v>
      </c>
      <c r="J244">
        <v>55</v>
      </c>
      <c r="K244">
        <v>30</v>
      </c>
      <c r="L244">
        <v>65</v>
      </c>
      <c r="M244">
        <v>40</v>
      </c>
      <c r="N244">
        <v>120</v>
      </c>
      <c r="O244">
        <v>35</v>
      </c>
      <c r="P244">
        <v>110</v>
      </c>
      <c r="Q244">
        <v>65</v>
      </c>
      <c r="R244">
        <v>80</v>
      </c>
      <c r="S244">
        <v>325</v>
      </c>
      <c r="T244">
        <v>65</v>
      </c>
      <c r="U244">
        <v>70</v>
      </c>
      <c r="V244">
        <v>50</v>
      </c>
      <c r="W244">
        <v>140</v>
      </c>
      <c r="X244">
        <v>345</v>
      </c>
      <c r="Y244">
        <v>100</v>
      </c>
      <c r="Z244">
        <v>25</v>
      </c>
      <c r="AA244">
        <v>300</v>
      </c>
      <c r="AB244">
        <v>140</v>
      </c>
      <c r="AC244">
        <v>20</v>
      </c>
      <c r="AD244">
        <v>40</v>
      </c>
      <c r="AE244">
        <v>90</v>
      </c>
      <c r="AF244">
        <v>5</v>
      </c>
      <c r="AG244">
        <v>10</v>
      </c>
      <c r="AH244">
        <v>95</v>
      </c>
      <c r="AI244">
        <v>75</v>
      </c>
      <c r="AJ244">
        <v>85</v>
      </c>
      <c r="AK244">
        <v>50</v>
      </c>
      <c r="AL244">
        <v>120</v>
      </c>
      <c r="AM244">
        <v>65</v>
      </c>
      <c r="AN244">
        <v>35</v>
      </c>
      <c r="AO244">
        <v>135</v>
      </c>
      <c r="AP244">
        <v>35</v>
      </c>
      <c r="AQ244" t="e">
        <v>#REF!</v>
      </c>
      <c r="AR244">
        <v>5</v>
      </c>
      <c r="AS244">
        <v>40</v>
      </c>
      <c r="AT244">
        <v>35</v>
      </c>
      <c r="AU244">
        <v>185</v>
      </c>
      <c r="AV244">
        <v>40</v>
      </c>
      <c r="AW244">
        <v>25</v>
      </c>
      <c r="AX244">
        <v>50</v>
      </c>
      <c r="AY244">
        <v>100</v>
      </c>
      <c r="AZ244">
        <v>30</v>
      </c>
      <c r="BA244">
        <v>295</v>
      </c>
      <c r="BB244">
        <v>65</v>
      </c>
      <c r="BC244">
        <v>25</v>
      </c>
      <c r="BD244">
        <v>80</v>
      </c>
      <c r="BE244">
        <v>235</v>
      </c>
      <c r="BF244">
        <v>85</v>
      </c>
      <c r="BG244">
        <v>105</v>
      </c>
      <c r="BH244">
        <v>45</v>
      </c>
      <c r="BI244">
        <v>45</v>
      </c>
      <c r="BJ244">
        <v>45</v>
      </c>
      <c r="BK244">
        <v>35</v>
      </c>
      <c r="BL244">
        <v>20</v>
      </c>
      <c r="BM244">
        <v>55</v>
      </c>
      <c r="BN244">
        <v>150</v>
      </c>
      <c r="BO244">
        <v>115</v>
      </c>
      <c r="BP244">
        <v>85</v>
      </c>
      <c r="BQ244">
        <v>40</v>
      </c>
      <c r="BR244">
        <v>65</v>
      </c>
      <c r="BS244">
        <v>35</v>
      </c>
      <c r="BT244">
        <v>70</v>
      </c>
      <c r="BU244">
        <v>210</v>
      </c>
      <c r="BV244">
        <v>220</v>
      </c>
      <c r="BW244">
        <v>40</v>
      </c>
      <c r="BX244">
        <v>30</v>
      </c>
      <c r="BY244">
        <v>30</v>
      </c>
      <c r="BZ244">
        <v>0</v>
      </c>
      <c r="CA244">
        <v>135</v>
      </c>
      <c r="CB244">
        <v>155</v>
      </c>
      <c r="CC244">
        <v>110</v>
      </c>
      <c r="CD244">
        <v>140</v>
      </c>
      <c r="CE244">
        <v>195</v>
      </c>
      <c r="CF244">
        <v>90</v>
      </c>
      <c r="CG244">
        <v>45</v>
      </c>
      <c r="CH244">
        <v>140</v>
      </c>
      <c r="CI244">
        <v>50</v>
      </c>
      <c r="CJ244">
        <v>0</v>
      </c>
      <c r="CK244">
        <v>55</v>
      </c>
      <c r="CL244">
        <v>5</v>
      </c>
      <c r="CM244">
        <v>15</v>
      </c>
      <c r="CN244">
        <v>30</v>
      </c>
      <c r="CO244">
        <v>10</v>
      </c>
      <c r="CP244">
        <v>320</v>
      </c>
      <c r="CQ244">
        <v>45</v>
      </c>
      <c r="CR244">
        <v>10</v>
      </c>
      <c r="CS244">
        <v>90</v>
      </c>
      <c r="CT244">
        <v>25</v>
      </c>
      <c r="CU244">
        <v>25</v>
      </c>
      <c r="CV244">
        <v>40</v>
      </c>
      <c r="CW244">
        <v>35</v>
      </c>
      <c r="CX244">
        <v>35</v>
      </c>
      <c r="CY244">
        <v>30</v>
      </c>
      <c r="CZ244">
        <v>130</v>
      </c>
      <c r="DA244">
        <v>140</v>
      </c>
      <c r="DB244">
        <v>10</v>
      </c>
      <c r="DC244">
        <v>135</v>
      </c>
      <c r="DD244">
        <v>70</v>
      </c>
      <c r="DE244">
        <v>10</v>
      </c>
      <c r="DF244">
        <v>30</v>
      </c>
      <c r="DG244">
        <v>150</v>
      </c>
      <c r="DH244" t="e">
        <v>#REF!</v>
      </c>
      <c r="DI244">
        <v>5</v>
      </c>
      <c r="DJ244">
        <v>20</v>
      </c>
      <c r="DK244">
        <v>80</v>
      </c>
      <c r="DL244">
        <v>10</v>
      </c>
      <c r="DM244">
        <v>160</v>
      </c>
      <c r="DN244">
        <v>0</v>
      </c>
      <c r="DO244">
        <v>175</v>
      </c>
      <c r="DP244">
        <v>20</v>
      </c>
      <c r="DQ244">
        <v>135</v>
      </c>
      <c r="DR244">
        <v>35</v>
      </c>
      <c r="DS244">
        <v>65</v>
      </c>
      <c r="DT244">
        <v>55</v>
      </c>
      <c r="DU244">
        <v>35</v>
      </c>
      <c r="DV244">
        <v>25</v>
      </c>
      <c r="DW244">
        <v>20</v>
      </c>
      <c r="DX244">
        <v>20</v>
      </c>
      <c r="DY244">
        <v>40</v>
      </c>
      <c r="DZ244">
        <v>10</v>
      </c>
      <c r="EA244">
        <v>50</v>
      </c>
      <c r="EB244">
        <v>40</v>
      </c>
      <c r="EC244">
        <v>30</v>
      </c>
      <c r="ED244">
        <v>25</v>
      </c>
      <c r="EE244">
        <v>375</v>
      </c>
      <c r="EF244">
        <v>30</v>
      </c>
      <c r="EG244">
        <v>35</v>
      </c>
      <c r="EH244">
        <v>15</v>
      </c>
      <c r="EI244">
        <v>15</v>
      </c>
      <c r="EJ244">
        <v>30</v>
      </c>
      <c r="EK244">
        <v>10</v>
      </c>
      <c r="EL244">
        <v>70</v>
      </c>
      <c r="EM244">
        <v>30</v>
      </c>
      <c r="EN244">
        <v>45</v>
      </c>
      <c r="EO244">
        <v>40</v>
      </c>
      <c r="EP244">
        <v>25</v>
      </c>
      <c r="EQ244">
        <v>90</v>
      </c>
      <c r="ER244">
        <v>40</v>
      </c>
      <c r="ES244">
        <v>125</v>
      </c>
      <c r="ET244">
        <v>105</v>
      </c>
      <c r="EU244">
        <v>50</v>
      </c>
      <c r="EV244">
        <v>0</v>
      </c>
      <c r="EW244">
        <v>35</v>
      </c>
      <c r="EX244">
        <v>70</v>
      </c>
      <c r="EY244">
        <v>10</v>
      </c>
      <c r="EZ244">
        <v>35</v>
      </c>
      <c r="FA244">
        <v>115</v>
      </c>
      <c r="FB244">
        <v>20</v>
      </c>
      <c r="FC244">
        <v>35</v>
      </c>
    </row>
    <row r="245" spans="1:159" x14ac:dyDescent="0.2">
      <c r="A245">
        <v>9920704</v>
      </c>
      <c r="B245">
        <v>2014</v>
      </c>
      <c r="C245" t="s">
        <v>469</v>
      </c>
      <c r="D245">
        <v>3</v>
      </c>
      <c r="E245" t="s">
        <v>711</v>
      </c>
      <c r="F245" t="s">
        <v>705</v>
      </c>
      <c r="G245" t="s">
        <v>701</v>
      </c>
      <c r="H245">
        <v>20</v>
      </c>
      <c r="I245">
        <v>200</v>
      </c>
      <c r="J245">
        <v>330</v>
      </c>
      <c r="K245">
        <v>160</v>
      </c>
      <c r="L245">
        <v>425</v>
      </c>
      <c r="M245">
        <v>110</v>
      </c>
      <c r="N245">
        <v>475</v>
      </c>
      <c r="O245">
        <v>80</v>
      </c>
      <c r="P245">
        <v>225</v>
      </c>
      <c r="Q245">
        <v>250</v>
      </c>
      <c r="R245">
        <v>290</v>
      </c>
      <c r="S245">
        <v>515</v>
      </c>
      <c r="T245">
        <v>100</v>
      </c>
      <c r="U245">
        <v>90</v>
      </c>
      <c r="V245">
        <v>255</v>
      </c>
      <c r="W245">
        <v>300</v>
      </c>
      <c r="X245">
        <v>1000</v>
      </c>
      <c r="Y245">
        <v>410</v>
      </c>
      <c r="Z245">
        <v>75</v>
      </c>
      <c r="AA245">
        <v>940</v>
      </c>
      <c r="AB245">
        <v>580</v>
      </c>
      <c r="AC245">
        <v>25</v>
      </c>
      <c r="AD245">
        <v>95</v>
      </c>
      <c r="AE245">
        <v>280</v>
      </c>
      <c r="AF245">
        <v>0</v>
      </c>
      <c r="AG245">
        <v>50</v>
      </c>
      <c r="AH245">
        <v>430</v>
      </c>
      <c r="AI245">
        <v>215</v>
      </c>
      <c r="AJ245">
        <v>340</v>
      </c>
      <c r="AK245">
        <v>180</v>
      </c>
      <c r="AL245">
        <v>290</v>
      </c>
      <c r="AM245">
        <v>245</v>
      </c>
      <c r="AN245">
        <v>115</v>
      </c>
      <c r="AO245">
        <v>540</v>
      </c>
      <c r="AP245">
        <v>240</v>
      </c>
      <c r="AQ245" t="e">
        <v>#REF!</v>
      </c>
      <c r="AR245">
        <v>95</v>
      </c>
      <c r="AS245">
        <v>145</v>
      </c>
      <c r="AT245">
        <v>100</v>
      </c>
      <c r="AU245">
        <v>635</v>
      </c>
      <c r="AV245">
        <v>235</v>
      </c>
      <c r="AW245">
        <v>205</v>
      </c>
      <c r="AX245">
        <v>260</v>
      </c>
      <c r="AY245">
        <v>275</v>
      </c>
      <c r="AZ245">
        <v>175</v>
      </c>
      <c r="BA245">
        <v>795</v>
      </c>
      <c r="BB245">
        <v>90</v>
      </c>
      <c r="BC245">
        <v>65</v>
      </c>
      <c r="BD245">
        <v>510</v>
      </c>
      <c r="BE245">
        <v>1175</v>
      </c>
      <c r="BF245">
        <v>635</v>
      </c>
      <c r="BG245">
        <v>800</v>
      </c>
      <c r="BH245">
        <v>125</v>
      </c>
      <c r="BI245">
        <v>320</v>
      </c>
      <c r="BJ245">
        <v>200</v>
      </c>
      <c r="BK245">
        <v>100</v>
      </c>
      <c r="BL245">
        <v>110</v>
      </c>
      <c r="BM245">
        <v>140</v>
      </c>
      <c r="BN245">
        <v>800</v>
      </c>
      <c r="BO245">
        <v>295</v>
      </c>
      <c r="BP245">
        <v>265</v>
      </c>
      <c r="BQ245">
        <v>235</v>
      </c>
      <c r="BR245">
        <v>240</v>
      </c>
      <c r="BS245">
        <v>105</v>
      </c>
      <c r="BT245">
        <v>35</v>
      </c>
      <c r="BU245">
        <v>860</v>
      </c>
      <c r="BV245">
        <v>930</v>
      </c>
      <c r="BW245">
        <v>130</v>
      </c>
      <c r="BX245">
        <v>530</v>
      </c>
      <c r="BY245">
        <v>230</v>
      </c>
      <c r="BZ245">
        <v>30</v>
      </c>
      <c r="CA245">
        <v>630</v>
      </c>
      <c r="CB245">
        <v>355</v>
      </c>
      <c r="CC245">
        <v>240</v>
      </c>
      <c r="CD245">
        <v>450</v>
      </c>
      <c r="CE245">
        <v>800</v>
      </c>
      <c r="CF245">
        <v>710</v>
      </c>
      <c r="CG245">
        <v>65</v>
      </c>
      <c r="CH245">
        <v>650</v>
      </c>
      <c r="CI245">
        <v>235</v>
      </c>
      <c r="CJ245">
        <v>15</v>
      </c>
      <c r="CK245">
        <v>110</v>
      </c>
      <c r="CL245">
        <v>15</v>
      </c>
      <c r="CM245">
        <v>60</v>
      </c>
      <c r="CN245">
        <v>155</v>
      </c>
      <c r="CO245">
        <v>65</v>
      </c>
      <c r="CP245">
        <v>1760</v>
      </c>
      <c r="CQ245">
        <v>210</v>
      </c>
      <c r="CR245">
        <v>15</v>
      </c>
      <c r="CS245">
        <v>355</v>
      </c>
      <c r="CT245">
        <v>90</v>
      </c>
      <c r="CU245">
        <v>45</v>
      </c>
      <c r="CV245">
        <v>95</v>
      </c>
      <c r="CW245">
        <v>150</v>
      </c>
      <c r="CX245">
        <v>75</v>
      </c>
      <c r="CY245">
        <v>50</v>
      </c>
      <c r="CZ245">
        <v>200</v>
      </c>
      <c r="DA245">
        <v>340</v>
      </c>
      <c r="DB245">
        <v>20</v>
      </c>
      <c r="DC245">
        <v>165</v>
      </c>
      <c r="DD245">
        <v>155</v>
      </c>
      <c r="DE245">
        <v>40</v>
      </c>
      <c r="DF245">
        <v>40</v>
      </c>
      <c r="DG245">
        <v>295</v>
      </c>
      <c r="DH245" t="e">
        <v>#REF!</v>
      </c>
      <c r="DI245">
        <v>5</v>
      </c>
      <c r="DJ245">
        <v>40</v>
      </c>
      <c r="DK245">
        <v>340</v>
      </c>
      <c r="DL245">
        <v>45</v>
      </c>
      <c r="DM245">
        <v>275</v>
      </c>
      <c r="DN245">
        <v>235</v>
      </c>
      <c r="DO245">
        <v>370</v>
      </c>
      <c r="DP245">
        <v>20</v>
      </c>
      <c r="DQ245">
        <v>320</v>
      </c>
      <c r="DR245">
        <v>95</v>
      </c>
      <c r="DS245">
        <v>240</v>
      </c>
      <c r="DT245">
        <v>290</v>
      </c>
      <c r="DU245">
        <v>130</v>
      </c>
      <c r="DV245">
        <v>80</v>
      </c>
      <c r="DW245">
        <v>65</v>
      </c>
      <c r="DX245">
        <v>105</v>
      </c>
      <c r="DY245">
        <v>80</v>
      </c>
      <c r="DZ245">
        <v>30</v>
      </c>
      <c r="EA245">
        <v>195</v>
      </c>
      <c r="EB245">
        <v>170</v>
      </c>
      <c r="EC245">
        <v>60</v>
      </c>
      <c r="ED245">
        <v>100</v>
      </c>
      <c r="EE245">
        <v>1415</v>
      </c>
      <c r="EF245">
        <v>110</v>
      </c>
      <c r="EG245">
        <v>205</v>
      </c>
      <c r="EH245">
        <v>40</v>
      </c>
      <c r="EI245">
        <v>30</v>
      </c>
      <c r="EJ245">
        <v>400</v>
      </c>
      <c r="EK245">
        <v>55</v>
      </c>
      <c r="EL245">
        <v>340</v>
      </c>
      <c r="EM245">
        <v>135</v>
      </c>
      <c r="EN245">
        <v>120</v>
      </c>
      <c r="EO245">
        <v>270</v>
      </c>
      <c r="EP245">
        <v>120</v>
      </c>
      <c r="EQ245">
        <v>230</v>
      </c>
      <c r="ER245">
        <v>130</v>
      </c>
      <c r="ES245">
        <v>585</v>
      </c>
      <c r="ET245">
        <v>165</v>
      </c>
      <c r="EU245">
        <v>195</v>
      </c>
      <c r="EV245">
        <v>0</v>
      </c>
      <c r="EW245">
        <v>230</v>
      </c>
      <c r="EX245">
        <v>155</v>
      </c>
      <c r="EY245">
        <v>10</v>
      </c>
      <c r="EZ245">
        <v>170</v>
      </c>
      <c r="FA245">
        <v>285</v>
      </c>
      <c r="FB245">
        <v>145</v>
      </c>
      <c r="FC245">
        <v>80</v>
      </c>
    </row>
    <row r="246" spans="1:159" x14ac:dyDescent="0.2">
      <c r="A246">
        <v>9910705</v>
      </c>
      <c r="B246">
        <v>2014</v>
      </c>
      <c r="C246" t="s">
        <v>469</v>
      </c>
      <c r="D246">
        <v>2</v>
      </c>
      <c r="E246" t="s">
        <v>711</v>
      </c>
      <c r="F246" t="s">
        <v>705</v>
      </c>
      <c r="G246" t="s">
        <v>701</v>
      </c>
      <c r="H246">
        <v>30</v>
      </c>
      <c r="I246">
        <v>220</v>
      </c>
      <c r="J246">
        <v>225</v>
      </c>
      <c r="K246">
        <v>170</v>
      </c>
      <c r="L246">
        <v>445</v>
      </c>
      <c r="M246">
        <v>130</v>
      </c>
      <c r="N246">
        <v>445</v>
      </c>
      <c r="O246">
        <v>105</v>
      </c>
      <c r="P246">
        <v>200</v>
      </c>
      <c r="Q246">
        <v>185</v>
      </c>
      <c r="R246">
        <v>225</v>
      </c>
      <c r="S246">
        <v>735</v>
      </c>
      <c r="T246">
        <v>115</v>
      </c>
      <c r="U246">
        <v>40</v>
      </c>
      <c r="V246">
        <v>230</v>
      </c>
      <c r="W246">
        <v>350</v>
      </c>
      <c r="X246">
        <v>1325</v>
      </c>
      <c r="Y246">
        <v>530</v>
      </c>
      <c r="Z246">
        <v>105</v>
      </c>
      <c r="AA246">
        <v>830</v>
      </c>
      <c r="AB246">
        <v>735</v>
      </c>
      <c r="AC246">
        <v>40</v>
      </c>
      <c r="AD246">
        <v>135</v>
      </c>
      <c r="AE246">
        <v>230</v>
      </c>
      <c r="AF246">
        <v>15</v>
      </c>
      <c r="AG246">
        <v>60</v>
      </c>
      <c r="AH246">
        <v>425</v>
      </c>
      <c r="AI246">
        <v>270</v>
      </c>
      <c r="AJ246">
        <v>250</v>
      </c>
      <c r="AK246">
        <v>190</v>
      </c>
      <c r="AL246">
        <v>505</v>
      </c>
      <c r="AM246">
        <v>305</v>
      </c>
      <c r="AN246">
        <v>120</v>
      </c>
      <c r="AO246">
        <v>500</v>
      </c>
      <c r="AP246">
        <v>200</v>
      </c>
      <c r="AQ246" t="e">
        <v>#REF!</v>
      </c>
      <c r="AR246">
        <v>110</v>
      </c>
      <c r="AS246">
        <v>120</v>
      </c>
      <c r="AT246">
        <v>130</v>
      </c>
      <c r="AU246">
        <v>695</v>
      </c>
      <c r="AV246">
        <v>215</v>
      </c>
      <c r="AW246">
        <v>215</v>
      </c>
      <c r="AX246">
        <v>300</v>
      </c>
      <c r="AY246">
        <v>245</v>
      </c>
      <c r="AZ246">
        <v>175</v>
      </c>
      <c r="BA246">
        <v>795</v>
      </c>
      <c r="BB246">
        <v>100</v>
      </c>
      <c r="BC246">
        <v>40</v>
      </c>
      <c r="BD246">
        <v>510</v>
      </c>
      <c r="BE246">
        <v>1335</v>
      </c>
      <c r="BF246">
        <v>695</v>
      </c>
      <c r="BG246">
        <v>995</v>
      </c>
      <c r="BH246">
        <v>195</v>
      </c>
      <c r="BI246">
        <v>485</v>
      </c>
      <c r="BJ246">
        <v>220</v>
      </c>
      <c r="BK246">
        <v>160</v>
      </c>
      <c r="BL246">
        <v>140</v>
      </c>
      <c r="BM246">
        <v>195</v>
      </c>
      <c r="BN246">
        <v>925</v>
      </c>
      <c r="BO246">
        <v>370</v>
      </c>
      <c r="BP246">
        <v>255</v>
      </c>
      <c r="BQ246">
        <v>280</v>
      </c>
      <c r="BR246">
        <v>255</v>
      </c>
      <c r="BS246">
        <v>120</v>
      </c>
      <c r="BT246">
        <v>120</v>
      </c>
      <c r="BU246">
        <v>1640</v>
      </c>
      <c r="BV246">
        <v>675</v>
      </c>
      <c r="BW246">
        <v>225</v>
      </c>
      <c r="BX246">
        <v>335</v>
      </c>
      <c r="BY246">
        <v>200</v>
      </c>
      <c r="BZ246">
        <v>10</v>
      </c>
      <c r="CA246">
        <v>565</v>
      </c>
      <c r="CB246">
        <v>435</v>
      </c>
      <c r="CC246">
        <v>395</v>
      </c>
      <c r="CD246">
        <v>760</v>
      </c>
      <c r="CE246">
        <v>1070</v>
      </c>
      <c r="CF246">
        <v>1115</v>
      </c>
      <c r="CG246">
        <v>145</v>
      </c>
      <c r="CH246">
        <v>710</v>
      </c>
      <c r="CI246">
        <v>155</v>
      </c>
      <c r="CJ246">
        <v>15</v>
      </c>
      <c r="CK246">
        <v>120</v>
      </c>
      <c r="CL246">
        <v>35</v>
      </c>
      <c r="CM246">
        <v>105</v>
      </c>
      <c r="CN246">
        <v>200</v>
      </c>
      <c r="CO246">
        <v>110</v>
      </c>
      <c r="CP246">
        <v>2100</v>
      </c>
      <c r="CQ246">
        <v>185</v>
      </c>
      <c r="CR246">
        <v>45</v>
      </c>
      <c r="CS246">
        <v>530</v>
      </c>
      <c r="CT246">
        <v>115</v>
      </c>
      <c r="CU246">
        <v>90</v>
      </c>
      <c r="CV246">
        <v>160</v>
      </c>
      <c r="CW246">
        <v>175</v>
      </c>
      <c r="CX246">
        <v>110</v>
      </c>
      <c r="CY246">
        <v>140</v>
      </c>
      <c r="CZ246">
        <v>500</v>
      </c>
      <c r="DA246">
        <v>570</v>
      </c>
      <c r="DB246">
        <v>35</v>
      </c>
      <c r="DC246">
        <v>650</v>
      </c>
      <c r="DD246">
        <v>415</v>
      </c>
      <c r="DE246">
        <v>385</v>
      </c>
      <c r="DF246">
        <v>55</v>
      </c>
      <c r="DG246">
        <v>735</v>
      </c>
      <c r="DH246" t="e">
        <v>#REF!</v>
      </c>
      <c r="DI246">
        <v>0</v>
      </c>
      <c r="DJ246">
        <v>70</v>
      </c>
      <c r="DK246">
        <v>420</v>
      </c>
      <c r="DL246">
        <v>50</v>
      </c>
      <c r="DM246">
        <v>965</v>
      </c>
      <c r="DN246">
        <v>285</v>
      </c>
      <c r="DO246">
        <v>740</v>
      </c>
      <c r="DP246">
        <v>75</v>
      </c>
      <c r="DQ246">
        <v>625</v>
      </c>
      <c r="DR246">
        <v>185</v>
      </c>
      <c r="DS246">
        <v>320</v>
      </c>
      <c r="DT246">
        <v>205</v>
      </c>
      <c r="DU246">
        <v>160</v>
      </c>
      <c r="DV246">
        <v>135</v>
      </c>
      <c r="DW246">
        <v>145</v>
      </c>
      <c r="DX246">
        <v>135</v>
      </c>
      <c r="DY246">
        <v>145</v>
      </c>
      <c r="DZ246">
        <v>25</v>
      </c>
      <c r="EA246">
        <v>295</v>
      </c>
      <c r="EB246">
        <v>265</v>
      </c>
      <c r="EC246">
        <v>150</v>
      </c>
      <c r="ED246">
        <v>95</v>
      </c>
      <c r="EE246">
        <v>1565</v>
      </c>
      <c r="EF246">
        <v>275</v>
      </c>
      <c r="EG246">
        <v>180</v>
      </c>
      <c r="EH246">
        <v>100</v>
      </c>
      <c r="EI246">
        <v>60</v>
      </c>
      <c r="EJ246">
        <v>395</v>
      </c>
      <c r="EK246">
        <v>80</v>
      </c>
      <c r="EL246">
        <v>365</v>
      </c>
      <c r="EM246">
        <v>185</v>
      </c>
      <c r="EN246">
        <v>365</v>
      </c>
      <c r="EO246">
        <v>295</v>
      </c>
      <c r="EP246">
        <v>140</v>
      </c>
      <c r="EQ246">
        <v>460</v>
      </c>
      <c r="ER246">
        <v>80</v>
      </c>
      <c r="ES246">
        <v>800</v>
      </c>
      <c r="ET246">
        <v>270</v>
      </c>
      <c r="EU246">
        <v>205</v>
      </c>
      <c r="EV246">
        <v>0</v>
      </c>
      <c r="EW246">
        <v>265</v>
      </c>
      <c r="EX246">
        <v>310</v>
      </c>
      <c r="EY246">
        <v>25</v>
      </c>
      <c r="EZ246">
        <v>275</v>
      </c>
      <c r="FA246">
        <v>410</v>
      </c>
      <c r="FB246">
        <v>175</v>
      </c>
      <c r="FC246">
        <v>130</v>
      </c>
    </row>
    <row r="247" spans="1:159" x14ac:dyDescent="0.2">
      <c r="A247">
        <v>9920705</v>
      </c>
      <c r="B247">
        <v>2014</v>
      </c>
      <c r="C247" t="s">
        <v>469</v>
      </c>
      <c r="D247">
        <v>3</v>
      </c>
      <c r="E247" t="s">
        <v>711</v>
      </c>
      <c r="F247" t="s">
        <v>705</v>
      </c>
      <c r="G247" t="s">
        <v>701</v>
      </c>
      <c r="H247">
        <v>35</v>
      </c>
      <c r="I247">
        <v>240</v>
      </c>
      <c r="J247">
        <v>385</v>
      </c>
      <c r="K247">
        <v>190</v>
      </c>
      <c r="L247">
        <v>490</v>
      </c>
      <c r="M247">
        <v>160</v>
      </c>
      <c r="N247">
        <v>595</v>
      </c>
      <c r="O247">
        <v>115</v>
      </c>
      <c r="P247">
        <v>345</v>
      </c>
      <c r="Q247">
        <v>310</v>
      </c>
      <c r="R247">
        <v>375</v>
      </c>
      <c r="S247">
        <v>880</v>
      </c>
      <c r="T247">
        <v>170</v>
      </c>
      <c r="U247">
        <v>175</v>
      </c>
      <c r="V247">
        <v>335</v>
      </c>
      <c r="W247">
        <v>450</v>
      </c>
      <c r="X247">
        <v>1400</v>
      </c>
      <c r="Y247">
        <v>540</v>
      </c>
      <c r="Z247">
        <v>100</v>
      </c>
      <c r="AA247">
        <v>1250</v>
      </c>
      <c r="AB247">
        <v>720</v>
      </c>
      <c r="AC247">
        <v>45</v>
      </c>
      <c r="AD247">
        <v>150</v>
      </c>
      <c r="AE247">
        <v>370</v>
      </c>
      <c r="AF247">
        <v>10</v>
      </c>
      <c r="AG247">
        <v>55</v>
      </c>
      <c r="AH247">
        <v>530</v>
      </c>
      <c r="AI247">
        <v>290</v>
      </c>
      <c r="AJ247">
        <v>430</v>
      </c>
      <c r="AK247">
        <v>245</v>
      </c>
      <c r="AL247">
        <v>435</v>
      </c>
      <c r="AM247">
        <v>310</v>
      </c>
      <c r="AN247">
        <v>150</v>
      </c>
      <c r="AO247">
        <v>685</v>
      </c>
      <c r="AP247">
        <v>275</v>
      </c>
      <c r="AQ247" t="e">
        <v>#REF!</v>
      </c>
      <c r="AR247">
        <v>105</v>
      </c>
      <c r="AS247">
        <v>190</v>
      </c>
      <c r="AT247">
        <v>140</v>
      </c>
      <c r="AU247">
        <v>840</v>
      </c>
      <c r="AV247">
        <v>275</v>
      </c>
      <c r="AW247">
        <v>230</v>
      </c>
      <c r="AX247">
        <v>310</v>
      </c>
      <c r="AY247">
        <v>395</v>
      </c>
      <c r="AZ247">
        <v>210</v>
      </c>
      <c r="BA247">
        <v>1115</v>
      </c>
      <c r="BB247">
        <v>160</v>
      </c>
      <c r="BC247">
        <v>90</v>
      </c>
      <c r="BD247">
        <v>620</v>
      </c>
      <c r="BE247">
        <v>1445</v>
      </c>
      <c r="BF247">
        <v>730</v>
      </c>
      <c r="BG247">
        <v>915</v>
      </c>
      <c r="BH247">
        <v>175</v>
      </c>
      <c r="BI247">
        <v>370</v>
      </c>
      <c r="BJ247">
        <v>250</v>
      </c>
      <c r="BK247">
        <v>135</v>
      </c>
      <c r="BL247">
        <v>135</v>
      </c>
      <c r="BM247">
        <v>220</v>
      </c>
      <c r="BN247">
        <v>960</v>
      </c>
      <c r="BO247">
        <v>410</v>
      </c>
      <c r="BP247">
        <v>350</v>
      </c>
      <c r="BQ247">
        <v>270</v>
      </c>
      <c r="BR247">
        <v>305</v>
      </c>
      <c r="BS247">
        <v>145</v>
      </c>
      <c r="BT247">
        <v>105</v>
      </c>
      <c r="BU247">
        <v>1095</v>
      </c>
      <c r="BV247">
        <v>1230</v>
      </c>
      <c r="BW247">
        <v>170</v>
      </c>
      <c r="BX247">
        <v>570</v>
      </c>
      <c r="BY247">
        <v>265</v>
      </c>
      <c r="BZ247">
        <v>30</v>
      </c>
      <c r="CA247">
        <v>775</v>
      </c>
      <c r="CB247">
        <v>540</v>
      </c>
      <c r="CC247">
        <v>355</v>
      </c>
      <c r="CD247">
        <v>595</v>
      </c>
      <c r="CE247">
        <v>995</v>
      </c>
      <c r="CF247">
        <v>795</v>
      </c>
      <c r="CG247">
        <v>110</v>
      </c>
      <c r="CH247">
        <v>790</v>
      </c>
      <c r="CI247">
        <v>285</v>
      </c>
      <c r="CJ247">
        <v>15</v>
      </c>
      <c r="CK247">
        <v>160</v>
      </c>
      <c r="CL247">
        <v>20</v>
      </c>
      <c r="CM247">
        <v>80</v>
      </c>
      <c r="CN247">
        <v>180</v>
      </c>
      <c r="CO247">
        <v>80</v>
      </c>
      <c r="CP247">
        <v>2080</v>
      </c>
      <c r="CQ247">
        <v>260</v>
      </c>
      <c r="CR247">
        <v>30</v>
      </c>
      <c r="CS247">
        <v>450</v>
      </c>
      <c r="CT247">
        <v>120</v>
      </c>
      <c r="CU247">
        <v>70</v>
      </c>
      <c r="CV247">
        <v>135</v>
      </c>
      <c r="CW247">
        <v>185</v>
      </c>
      <c r="CX247">
        <v>110</v>
      </c>
      <c r="CY247">
        <v>80</v>
      </c>
      <c r="CZ247">
        <v>330</v>
      </c>
      <c r="DA247">
        <v>480</v>
      </c>
      <c r="DB247">
        <v>40</v>
      </c>
      <c r="DC247">
        <v>305</v>
      </c>
      <c r="DD247">
        <v>230</v>
      </c>
      <c r="DE247">
        <v>50</v>
      </c>
      <c r="DF247">
        <v>65</v>
      </c>
      <c r="DG247">
        <v>470</v>
      </c>
      <c r="DH247" t="e">
        <v>#REF!</v>
      </c>
      <c r="DI247">
        <v>5</v>
      </c>
      <c r="DJ247">
        <v>60</v>
      </c>
      <c r="DK247">
        <v>415</v>
      </c>
      <c r="DL247">
        <v>60</v>
      </c>
      <c r="DM247">
        <v>455</v>
      </c>
      <c r="DN247">
        <v>240</v>
      </c>
      <c r="DO247">
        <v>555</v>
      </c>
      <c r="DP247">
        <v>45</v>
      </c>
      <c r="DQ247">
        <v>485</v>
      </c>
      <c r="DR247">
        <v>140</v>
      </c>
      <c r="DS247">
        <v>305</v>
      </c>
      <c r="DT247">
        <v>345</v>
      </c>
      <c r="DU247">
        <v>170</v>
      </c>
      <c r="DV247">
        <v>105</v>
      </c>
      <c r="DW247">
        <v>85</v>
      </c>
      <c r="DX247">
        <v>125</v>
      </c>
      <c r="DY247">
        <v>125</v>
      </c>
      <c r="DZ247">
        <v>40</v>
      </c>
      <c r="EA247">
        <v>265</v>
      </c>
      <c r="EB247">
        <v>215</v>
      </c>
      <c r="EC247">
        <v>95</v>
      </c>
      <c r="ED247">
        <v>125</v>
      </c>
      <c r="EE247">
        <v>1785</v>
      </c>
      <c r="EF247">
        <v>155</v>
      </c>
      <c r="EG247">
        <v>245</v>
      </c>
      <c r="EH247">
        <v>60</v>
      </c>
      <c r="EI247">
        <v>45</v>
      </c>
      <c r="EJ247">
        <v>430</v>
      </c>
      <c r="EK247">
        <v>70</v>
      </c>
      <c r="EL247">
        <v>420</v>
      </c>
      <c r="EM247">
        <v>175</v>
      </c>
      <c r="EN247">
        <v>170</v>
      </c>
      <c r="EO247">
        <v>315</v>
      </c>
      <c r="EP247">
        <v>145</v>
      </c>
      <c r="EQ247">
        <v>435</v>
      </c>
      <c r="ER247">
        <v>170</v>
      </c>
      <c r="ES247">
        <v>710</v>
      </c>
      <c r="ET247">
        <v>270</v>
      </c>
      <c r="EU247">
        <v>255</v>
      </c>
      <c r="EV247">
        <v>0</v>
      </c>
      <c r="EW247">
        <v>265</v>
      </c>
      <c r="EX247">
        <v>255</v>
      </c>
      <c r="EY247">
        <v>15</v>
      </c>
      <c r="EZ247">
        <v>200</v>
      </c>
      <c r="FA247">
        <v>405</v>
      </c>
      <c r="FB247">
        <v>170</v>
      </c>
      <c r="FC247">
        <v>135</v>
      </c>
    </row>
  </sheetData>
  <sheetProtection password="C48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B299"/>
  <sheetViews>
    <sheetView showGridLines="0" zoomScale="60" zoomScaleNormal="60" workbookViewId="0">
      <selection activeCell="E51" sqref="E51"/>
    </sheetView>
  </sheetViews>
  <sheetFormatPr defaultColWidth="0" defaultRowHeight="14.25" zeroHeight="1" x14ac:dyDescent="0.2"/>
  <cols>
    <col min="1" max="1" width="41.625" style="48" customWidth="1"/>
    <col min="2" max="10" width="16.625" style="48" customWidth="1"/>
    <col min="11" max="13" width="16.625" style="49" customWidth="1"/>
    <col min="14" max="14" width="8.625" style="49" customWidth="1"/>
    <col min="15" max="15" width="7.75" style="48" hidden="1" customWidth="1"/>
    <col min="16" max="52" width="0" style="49" hidden="1" customWidth="1"/>
    <col min="53" max="16384" width="7.75" style="49" hidden="1"/>
  </cols>
  <sheetData>
    <row r="1" spans="1:34" s="31" customFormat="1" ht="24.95" customHeight="1" x14ac:dyDescent="0.2">
      <c r="A1" s="42" t="s">
        <v>0</v>
      </c>
      <c r="B1" s="41"/>
      <c r="C1" s="590" t="s">
        <v>405</v>
      </c>
      <c r="D1" s="590"/>
      <c r="E1" s="43"/>
      <c r="F1" s="43"/>
      <c r="G1" s="584" t="e">
        <f>#REF!</f>
        <v>#REF!</v>
      </c>
      <c r="H1" s="584"/>
      <c r="I1" s="584"/>
      <c r="J1" s="43"/>
    </row>
    <row r="2" spans="1:34" s="31" customFormat="1" ht="24.95" customHeight="1" x14ac:dyDescent="0.2">
      <c r="A2" s="40" t="s">
        <v>204</v>
      </c>
      <c r="K2" s="44"/>
    </row>
    <row r="3" spans="1:34" s="31" customFormat="1" ht="15.75" customHeight="1" x14ac:dyDescent="0.2">
      <c r="A3" s="45" t="s">
        <v>471</v>
      </c>
    </row>
    <row r="4" spans="1:34" s="31" customFormat="1" ht="38.25" x14ac:dyDescent="0.25">
      <c r="A4" s="46" t="s">
        <v>419</v>
      </c>
      <c r="J4" s="2" t="s">
        <v>199</v>
      </c>
      <c r="K4" s="2" t="s">
        <v>200</v>
      </c>
      <c r="L4" s="2" t="s">
        <v>201</v>
      </c>
      <c r="M4" s="2" t="s">
        <v>202</v>
      </c>
    </row>
    <row r="5" spans="1:34" s="31" customFormat="1" ht="24.95" customHeight="1" x14ac:dyDescent="0.25">
      <c r="A5" s="47"/>
      <c r="J5" s="3">
        <v>70</v>
      </c>
      <c r="K5" s="3">
        <f>COUNT(B12:E15,G12:J15,L12:L15,B25:E27,G25:J27,L25:L27,B43:B46,B53:B55)</f>
        <v>70</v>
      </c>
      <c r="L5" s="3">
        <v>71</v>
      </c>
      <c r="M5" s="3">
        <f>COUNT(B16:L16,F12:F15,K12:K15,B28:L28,F25:F27,K25:K27,B36:L38,B47,B56)</f>
        <v>0</v>
      </c>
    </row>
    <row r="6" spans="1:34" s="31" customFormat="1" ht="15.75" customHeight="1" x14ac:dyDescent="0.25">
      <c r="A6" s="47" t="s">
        <v>472</v>
      </c>
    </row>
    <row r="7" spans="1:34" s="31" customFormat="1" ht="15.75" customHeight="1" x14ac:dyDescent="0.25">
      <c r="A7" s="46"/>
    </row>
    <row r="8" spans="1:34" ht="15.75" customHeight="1" x14ac:dyDescent="0.2">
      <c r="B8" s="588" t="s">
        <v>100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1" t="s">
        <v>3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61.5" customHeight="1" x14ac:dyDescent="0.2">
      <c r="A9" s="391" t="s">
        <v>491</v>
      </c>
      <c r="B9" s="400" t="s">
        <v>1</v>
      </c>
      <c r="C9" s="400" t="s">
        <v>410</v>
      </c>
      <c r="D9" s="400" t="s">
        <v>411</v>
      </c>
      <c r="E9" s="400" t="s">
        <v>411</v>
      </c>
      <c r="F9" s="488" t="s">
        <v>424</v>
      </c>
      <c r="G9" s="399" t="s">
        <v>2</v>
      </c>
      <c r="H9" s="399" t="s">
        <v>83</v>
      </c>
      <c r="I9" s="399" t="s">
        <v>12</v>
      </c>
      <c r="J9" s="399" t="s">
        <v>412</v>
      </c>
      <c r="K9" s="488" t="s">
        <v>413</v>
      </c>
      <c r="L9" s="399" t="s">
        <v>414</v>
      </c>
      <c r="M9" s="58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s="6" customFormat="1" ht="30.6" customHeight="1" x14ac:dyDescent="0.2">
      <c r="A10" s="393" t="s">
        <v>112</v>
      </c>
      <c r="B10" s="401"/>
      <c r="C10" s="402" t="s">
        <v>4</v>
      </c>
      <c r="D10" s="402" t="s">
        <v>5</v>
      </c>
      <c r="E10" s="402" t="s">
        <v>189</v>
      </c>
      <c r="F10" s="489"/>
      <c r="G10" s="121"/>
      <c r="H10" s="121"/>
      <c r="I10" s="121"/>
      <c r="J10" s="121"/>
      <c r="K10" s="489"/>
      <c r="L10" s="121"/>
      <c r="M10" s="581"/>
      <c r="N10" s="3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30.6" customHeight="1" x14ac:dyDescent="0.2">
      <c r="A11" s="394" t="s">
        <v>492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ht="15.75" customHeight="1" x14ac:dyDescent="0.2">
      <c r="A12" s="392" t="s">
        <v>6</v>
      </c>
      <c r="B12" s="541">
        <v>0</v>
      </c>
      <c r="C12" s="541">
        <v>0</v>
      </c>
      <c r="D12" s="541">
        <v>0</v>
      </c>
      <c r="E12" s="541">
        <v>1</v>
      </c>
      <c r="F12" s="542"/>
      <c r="G12" s="541">
        <v>9</v>
      </c>
      <c r="H12" s="541">
        <v>0</v>
      </c>
      <c r="I12" s="541">
        <v>10</v>
      </c>
      <c r="J12" s="541">
        <v>22</v>
      </c>
      <c r="K12" s="542"/>
      <c r="L12" s="541">
        <v>0</v>
      </c>
      <c r="M12" s="20">
        <f>SUM(B12:L12)</f>
        <v>42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ht="15.75" customHeight="1" x14ac:dyDescent="0.2">
      <c r="A13" s="392" t="s">
        <v>7</v>
      </c>
      <c r="B13" s="541">
        <v>15</v>
      </c>
      <c r="C13" s="541">
        <v>0</v>
      </c>
      <c r="D13" s="541">
        <v>0</v>
      </c>
      <c r="E13" s="541">
        <v>4</v>
      </c>
      <c r="F13" s="542"/>
      <c r="G13" s="541">
        <v>8</v>
      </c>
      <c r="H13" s="541">
        <v>36</v>
      </c>
      <c r="I13" s="541">
        <v>175</v>
      </c>
      <c r="J13" s="541">
        <v>98</v>
      </c>
      <c r="K13" s="542"/>
      <c r="L13" s="541">
        <v>0</v>
      </c>
      <c r="M13" s="20">
        <f t="shared" ref="M13:M16" si="0">SUM(B13:L13)</f>
        <v>336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ht="15.75" customHeight="1" x14ac:dyDescent="0.2">
      <c r="A14" s="392" t="s">
        <v>8</v>
      </c>
      <c r="B14" s="541">
        <v>0</v>
      </c>
      <c r="C14" s="541">
        <v>0</v>
      </c>
      <c r="D14" s="541">
        <v>0</v>
      </c>
      <c r="E14" s="541">
        <v>0</v>
      </c>
      <c r="F14" s="542"/>
      <c r="G14" s="541">
        <v>0</v>
      </c>
      <c r="H14" s="541">
        <v>0</v>
      </c>
      <c r="I14" s="541">
        <v>0</v>
      </c>
      <c r="J14" s="541">
        <v>0</v>
      </c>
      <c r="K14" s="542"/>
      <c r="L14" s="541">
        <v>0</v>
      </c>
      <c r="M14" s="20">
        <f t="shared" si="0"/>
        <v>0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ht="15.75" customHeight="1" x14ac:dyDescent="0.2">
      <c r="A15" s="392" t="s">
        <v>9</v>
      </c>
      <c r="B15" s="541">
        <v>32</v>
      </c>
      <c r="C15" s="541">
        <v>0</v>
      </c>
      <c r="D15" s="541">
        <v>1</v>
      </c>
      <c r="E15" s="541">
        <v>57</v>
      </c>
      <c r="F15" s="542"/>
      <c r="G15" s="541">
        <v>51</v>
      </c>
      <c r="H15" s="541">
        <v>4266</v>
      </c>
      <c r="I15" s="541">
        <v>1265</v>
      </c>
      <c r="J15" s="541">
        <v>1538</v>
      </c>
      <c r="K15" s="542"/>
      <c r="L15" s="541">
        <v>0</v>
      </c>
      <c r="M15" s="20">
        <f t="shared" si="0"/>
        <v>7210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s="51" customFormat="1" ht="15.75" customHeight="1" thickBot="1" x14ac:dyDescent="0.3">
      <c r="A16" s="165" t="s">
        <v>188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20">
        <f t="shared" si="0"/>
        <v>0</v>
      </c>
      <c r="N16" s="31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34" s="52" customFormat="1" ht="15.75" customHeight="1" thickTop="1" thickBot="1" x14ac:dyDescent="0.3">
      <c r="A17" s="122" t="s">
        <v>3</v>
      </c>
      <c r="B17" s="395">
        <f t="shared" ref="B17:M17" si="1">SUM(B12:B16)</f>
        <v>47</v>
      </c>
      <c r="C17" s="396">
        <f t="shared" si="1"/>
        <v>0</v>
      </c>
      <c r="D17" s="397">
        <f t="shared" si="1"/>
        <v>1</v>
      </c>
      <c r="E17" s="398">
        <f t="shared" si="1"/>
        <v>62</v>
      </c>
      <c r="F17" s="33">
        <f t="shared" si="1"/>
        <v>0</v>
      </c>
      <c r="G17" s="33">
        <f t="shared" si="1"/>
        <v>68</v>
      </c>
      <c r="H17" s="33">
        <f t="shared" si="1"/>
        <v>4302</v>
      </c>
      <c r="I17" s="33">
        <f t="shared" si="1"/>
        <v>1450</v>
      </c>
      <c r="J17" s="33">
        <f t="shared" si="1"/>
        <v>1658</v>
      </c>
      <c r="K17" s="33">
        <f t="shared" si="1"/>
        <v>0</v>
      </c>
      <c r="L17" s="33">
        <f t="shared" si="1"/>
        <v>0</v>
      </c>
      <c r="M17" s="10">
        <f t="shared" si="1"/>
        <v>7588</v>
      </c>
      <c r="N17" s="31"/>
    </row>
    <row r="18" spans="1:34" s="52" customFormat="1" ht="15.75" customHeight="1" thickTop="1" x14ac:dyDescent="0.2">
      <c r="B18" s="70" t="s">
        <v>519</v>
      </c>
      <c r="D18" s="43"/>
      <c r="E18" s="43"/>
      <c r="F18" s="53"/>
      <c r="G18" s="43"/>
      <c r="H18" s="43"/>
      <c r="I18" s="54"/>
      <c r="J18" s="54"/>
      <c r="K18" s="31"/>
      <c r="L18" s="55"/>
      <c r="M18" s="55"/>
      <c r="N18" s="31"/>
      <c r="O18" s="54"/>
      <c r="P18" s="54"/>
    </row>
    <row r="19" spans="1:34" s="31" customFormat="1" ht="15.75" customHeight="1" x14ac:dyDescent="0.2">
      <c r="A19" s="52"/>
      <c r="B19" s="64" t="s">
        <v>193</v>
      </c>
      <c r="D19" s="43"/>
      <c r="E19" s="54"/>
      <c r="F19" s="52"/>
      <c r="G19" s="52"/>
      <c r="H19" s="52"/>
      <c r="I19" s="52"/>
      <c r="J19" s="52"/>
      <c r="K19" s="54"/>
      <c r="L19" s="55"/>
      <c r="M19" s="55"/>
    </row>
    <row r="20" spans="1:34" s="31" customFormat="1" ht="15.75" customHeight="1" x14ac:dyDescent="0.2">
      <c r="A20" s="52"/>
      <c r="B20" s="56"/>
      <c r="D20" s="43"/>
      <c r="E20" s="54"/>
      <c r="F20" s="52"/>
      <c r="G20" s="52"/>
      <c r="H20" s="52"/>
      <c r="I20" s="52"/>
      <c r="J20" s="52"/>
      <c r="K20" s="54"/>
      <c r="L20" s="55"/>
      <c r="M20" s="55"/>
    </row>
    <row r="21" spans="1:34" ht="15.75" customHeight="1" x14ac:dyDescent="0.2">
      <c r="B21" s="589" t="s">
        <v>100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1" t="s">
        <v>3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ht="61.5" customHeight="1" x14ac:dyDescent="0.2">
      <c r="A22" s="405" t="s">
        <v>493</v>
      </c>
      <c r="B22" s="486" t="s">
        <v>1</v>
      </c>
      <c r="C22" s="486" t="s">
        <v>410</v>
      </c>
      <c r="D22" s="486" t="s">
        <v>411</v>
      </c>
      <c r="E22" s="486" t="s">
        <v>411</v>
      </c>
      <c r="F22" s="490" t="s">
        <v>424</v>
      </c>
      <c r="G22" s="410" t="s">
        <v>2</v>
      </c>
      <c r="H22" s="410" t="s">
        <v>83</v>
      </c>
      <c r="I22" s="410" t="s">
        <v>12</v>
      </c>
      <c r="J22" s="410" t="s">
        <v>412</v>
      </c>
      <c r="K22" s="490" t="s">
        <v>413</v>
      </c>
      <c r="L22" s="410" t="s">
        <v>414</v>
      </c>
      <c r="M22" s="58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s="6" customFormat="1" ht="30.6" customHeight="1" x14ac:dyDescent="0.2">
      <c r="A23" s="407" t="s">
        <v>112</v>
      </c>
      <c r="B23" s="403"/>
      <c r="C23" s="404" t="s">
        <v>4</v>
      </c>
      <c r="D23" s="404" t="s">
        <v>5</v>
      </c>
      <c r="E23" s="404" t="s">
        <v>189</v>
      </c>
      <c r="F23" s="491"/>
      <c r="G23" s="50"/>
      <c r="H23" s="50"/>
      <c r="I23" s="50"/>
      <c r="J23" s="50"/>
      <c r="K23" s="491"/>
      <c r="L23" s="50"/>
      <c r="M23" s="581"/>
      <c r="N23" s="3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30.6" customHeight="1" x14ac:dyDescent="0.2">
      <c r="A24" s="408" t="s">
        <v>494</v>
      </c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ht="15.75" customHeight="1" x14ac:dyDescent="0.2">
      <c r="A25" s="406" t="s">
        <v>7</v>
      </c>
      <c r="B25" s="543">
        <v>198</v>
      </c>
      <c r="C25" s="543">
        <v>13</v>
      </c>
      <c r="D25" s="543">
        <v>14</v>
      </c>
      <c r="E25" s="543">
        <v>87</v>
      </c>
      <c r="F25" s="545"/>
      <c r="G25" s="543">
        <v>25</v>
      </c>
      <c r="H25" s="543">
        <v>263</v>
      </c>
      <c r="I25" s="543">
        <v>1549</v>
      </c>
      <c r="J25" s="543">
        <v>411</v>
      </c>
      <c r="K25" s="545"/>
      <c r="L25" s="543">
        <v>0</v>
      </c>
      <c r="M25" s="33">
        <f t="shared" ref="M25:M28" si="2">SUM(B25:L25)</f>
        <v>2560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ht="15.75" customHeight="1" x14ac:dyDescent="0.2">
      <c r="A26" s="406" t="s">
        <v>8</v>
      </c>
      <c r="B26" s="543">
        <v>0</v>
      </c>
      <c r="C26" s="543">
        <v>0</v>
      </c>
      <c r="D26" s="543">
        <v>0</v>
      </c>
      <c r="E26" s="543">
        <v>0</v>
      </c>
      <c r="F26" s="545"/>
      <c r="G26" s="543">
        <v>1</v>
      </c>
      <c r="H26" s="543">
        <v>3</v>
      </c>
      <c r="I26" s="543">
        <v>7</v>
      </c>
      <c r="J26" s="543">
        <v>9</v>
      </c>
      <c r="K26" s="545"/>
      <c r="L26" s="543">
        <v>0</v>
      </c>
      <c r="M26" s="33">
        <f t="shared" si="2"/>
        <v>20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ht="15.75" customHeight="1" x14ac:dyDescent="0.2">
      <c r="A27" s="406" t="s">
        <v>9</v>
      </c>
      <c r="B27" s="543">
        <v>389</v>
      </c>
      <c r="C27" s="543">
        <v>27</v>
      </c>
      <c r="D27" s="543">
        <v>40</v>
      </c>
      <c r="E27" s="543">
        <v>340</v>
      </c>
      <c r="F27" s="545"/>
      <c r="G27" s="543">
        <v>177</v>
      </c>
      <c r="H27" s="543">
        <v>16727</v>
      </c>
      <c r="I27" s="543">
        <v>4041</v>
      </c>
      <c r="J27" s="543">
        <v>5854</v>
      </c>
      <c r="K27" s="545"/>
      <c r="L27" s="543">
        <v>0</v>
      </c>
      <c r="M27" s="33">
        <f t="shared" si="2"/>
        <v>27595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s="51" customFormat="1" ht="15.75" customHeight="1" thickBot="1" x14ac:dyDescent="0.3">
      <c r="A28" s="36" t="s">
        <v>188</v>
      </c>
      <c r="B28" s="546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33">
        <f t="shared" si="2"/>
        <v>0</v>
      </c>
      <c r="N28" s="31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</row>
    <row r="29" spans="1:34" s="52" customFormat="1" ht="15.75" customHeight="1" thickTop="1" thickBot="1" x14ac:dyDescent="0.3">
      <c r="A29" s="122" t="s">
        <v>3</v>
      </c>
      <c r="B29" s="395">
        <f>SUM(B25:B28)</f>
        <v>587</v>
      </c>
      <c r="C29" s="396">
        <f t="shared" ref="C29:M29" si="3">SUM(C25:C28)</f>
        <v>40</v>
      </c>
      <c r="D29" s="397">
        <f t="shared" si="3"/>
        <v>54</v>
      </c>
      <c r="E29" s="398">
        <f t="shared" si="3"/>
        <v>427</v>
      </c>
      <c r="F29" s="33">
        <f t="shared" si="3"/>
        <v>0</v>
      </c>
      <c r="G29" s="33">
        <f t="shared" si="3"/>
        <v>203</v>
      </c>
      <c r="H29" s="33">
        <f t="shared" si="3"/>
        <v>16993</v>
      </c>
      <c r="I29" s="33">
        <f t="shared" si="3"/>
        <v>5597</v>
      </c>
      <c r="J29" s="33">
        <f t="shared" si="3"/>
        <v>6274</v>
      </c>
      <c r="K29" s="33">
        <f t="shared" si="3"/>
        <v>0</v>
      </c>
      <c r="L29" s="33">
        <f t="shared" si="3"/>
        <v>0</v>
      </c>
      <c r="M29" s="10">
        <f t="shared" si="3"/>
        <v>30175</v>
      </c>
      <c r="N29" s="31"/>
    </row>
    <row r="30" spans="1:34" s="58" customFormat="1" ht="15.75" customHeight="1" thickTop="1" x14ac:dyDescent="0.25">
      <c r="A30" s="35"/>
      <c r="B30" s="70" t="s">
        <v>520</v>
      </c>
      <c r="C30" s="100"/>
      <c r="D30" s="100"/>
      <c r="E30" s="100"/>
      <c r="F30" s="57"/>
      <c r="G30" s="57"/>
      <c r="H30" s="49"/>
      <c r="I30" s="49"/>
      <c r="J30" s="49"/>
      <c r="K30" s="49"/>
      <c r="L30" s="49"/>
      <c r="M30" s="57"/>
      <c r="N30" s="31"/>
    </row>
    <row r="31" spans="1:34" s="31" customFormat="1" ht="15.75" customHeight="1" x14ac:dyDescent="0.2">
      <c r="B31" s="71" t="s">
        <v>193</v>
      </c>
      <c r="C31" s="91"/>
      <c r="D31" s="86"/>
      <c r="E31" s="86"/>
      <c r="F31" s="53"/>
    </row>
    <row r="32" spans="1:34" s="52" customFormat="1" ht="15.75" customHeight="1" x14ac:dyDescent="0.2">
      <c r="A32" s="59"/>
      <c r="B32" s="31"/>
      <c r="D32" s="31"/>
      <c r="E32" s="31"/>
      <c r="I32" s="54"/>
      <c r="J32" s="54"/>
      <c r="K32" s="54"/>
      <c r="L32" s="54"/>
      <c r="M32" s="54"/>
      <c r="N32" s="31"/>
      <c r="O32" s="54"/>
      <c r="P32" s="54"/>
    </row>
    <row r="33" spans="1:54" s="52" customFormat="1" ht="15.75" customHeight="1" x14ac:dyDescent="0.2">
      <c r="A33" s="494" t="s">
        <v>439</v>
      </c>
      <c r="B33" s="591" t="s">
        <v>427</v>
      </c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3" t="s">
        <v>3</v>
      </c>
      <c r="N33" s="3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</row>
    <row r="34" spans="1:54" s="52" customFormat="1" ht="60" x14ac:dyDescent="0.2">
      <c r="A34" s="391" t="s">
        <v>495</v>
      </c>
      <c r="B34" s="487" t="s">
        <v>1</v>
      </c>
      <c r="C34" s="487" t="s">
        <v>428</v>
      </c>
      <c r="D34" s="487" t="s">
        <v>429</v>
      </c>
      <c r="E34" s="487" t="s">
        <v>429</v>
      </c>
      <c r="F34" s="409" t="s">
        <v>424</v>
      </c>
      <c r="G34" s="487" t="s">
        <v>2</v>
      </c>
      <c r="H34" s="487" t="s">
        <v>83</v>
      </c>
      <c r="I34" s="487" t="s">
        <v>12</v>
      </c>
      <c r="J34" s="487" t="s">
        <v>412</v>
      </c>
      <c r="K34" s="409" t="s">
        <v>413</v>
      </c>
      <c r="L34" s="487" t="s">
        <v>430</v>
      </c>
      <c r="M34" s="593"/>
      <c r="N34" s="60"/>
      <c r="O34" s="60"/>
      <c r="P34" s="3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</row>
    <row r="35" spans="1:54" s="52" customFormat="1" ht="30.6" customHeight="1" x14ac:dyDescent="0.2">
      <c r="A35" s="394" t="s">
        <v>431</v>
      </c>
      <c r="B35" s="123"/>
      <c r="C35" s="493" t="s">
        <v>4</v>
      </c>
      <c r="D35" s="493" t="s">
        <v>5</v>
      </c>
      <c r="E35" s="493" t="s">
        <v>432</v>
      </c>
      <c r="F35" s="487"/>
      <c r="G35" s="123"/>
      <c r="H35" s="123"/>
      <c r="I35" s="123"/>
      <c r="J35" s="123"/>
      <c r="K35" s="123"/>
      <c r="L35" s="123"/>
      <c r="M35" s="582"/>
      <c r="N35" s="60"/>
      <c r="O35" s="60"/>
      <c r="P35" s="3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</row>
    <row r="36" spans="1:54" s="52" customFormat="1" ht="15.75" customHeight="1" x14ac:dyDescent="0.2">
      <c r="A36" s="413" t="s">
        <v>433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>
        <f t="shared" ref="M36:M38" si="4">SUM(B36:L36)</f>
        <v>0</v>
      </c>
      <c r="N36" s="60"/>
      <c r="O36" s="60"/>
      <c r="P36" s="3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</row>
    <row r="37" spans="1:54" s="52" customFormat="1" ht="15.75" customHeight="1" x14ac:dyDescent="0.2">
      <c r="A37" s="413" t="s">
        <v>434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>
        <f t="shared" si="4"/>
        <v>0</v>
      </c>
      <c r="N37" s="60"/>
      <c r="O37" s="60"/>
      <c r="P37" s="3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</row>
    <row r="38" spans="1:54" s="52" customFormat="1" ht="15.75" customHeight="1" thickBot="1" x14ac:dyDescent="0.25">
      <c r="A38" s="413" t="s">
        <v>435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>
        <f t="shared" si="4"/>
        <v>0</v>
      </c>
      <c r="N38" s="60"/>
      <c r="O38" s="60"/>
      <c r="P38" s="3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</row>
    <row r="39" spans="1:54" s="52" customFormat="1" ht="15.75" customHeight="1" thickBot="1" x14ac:dyDescent="0.25">
      <c r="A39" s="124" t="s">
        <v>3</v>
      </c>
      <c r="B39" s="33">
        <f>SUM(B36:B38)</f>
        <v>0</v>
      </c>
      <c r="C39" s="33">
        <f t="shared" ref="C39:L39" si="5">SUM(C36:C38)</f>
        <v>0</v>
      </c>
      <c r="D39" s="33">
        <f t="shared" si="5"/>
        <v>0</v>
      </c>
      <c r="E39" s="33">
        <f t="shared" si="5"/>
        <v>0</v>
      </c>
      <c r="F39" s="33">
        <f t="shared" si="5"/>
        <v>0</v>
      </c>
      <c r="G39" s="33">
        <f t="shared" si="5"/>
        <v>0</v>
      </c>
      <c r="H39" s="33">
        <f t="shared" si="5"/>
        <v>0</v>
      </c>
      <c r="I39" s="33">
        <f t="shared" si="5"/>
        <v>0</v>
      </c>
      <c r="J39" s="33">
        <f t="shared" si="5"/>
        <v>0</v>
      </c>
      <c r="K39" s="33">
        <f t="shared" si="5"/>
        <v>0</v>
      </c>
      <c r="L39" s="33">
        <f t="shared" si="5"/>
        <v>0</v>
      </c>
      <c r="M39" s="10">
        <f>SUM(M36:M38)</f>
        <v>0</v>
      </c>
      <c r="N39" s="60"/>
      <c r="O39" s="60"/>
      <c r="P39" s="3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</row>
    <row r="40" spans="1:54" s="52" customFormat="1" ht="15.75" customHeight="1" x14ac:dyDescent="0.2">
      <c r="A40" s="9"/>
      <c r="B40" s="31"/>
      <c r="D40" s="31"/>
      <c r="E40" s="31"/>
      <c r="I40" s="54"/>
      <c r="J40" s="54"/>
      <c r="K40" s="54"/>
      <c r="L40" s="54"/>
      <c r="M40" s="54"/>
      <c r="N40" s="31"/>
      <c r="O40" s="54"/>
      <c r="P40" s="54"/>
    </row>
    <row r="41" spans="1:54" s="62" customFormat="1" ht="150" customHeight="1" x14ac:dyDescent="0.2">
      <c r="A41" s="405" t="s">
        <v>729</v>
      </c>
      <c r="B41" s="586" t="s">
        <v>1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31"/>
      <c r="O41" s="52"/>
      <c r="P41" s="52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</row>
    <row r="42" spans="1:54" ht="30.6" customHeight="1" x14ac:dyDescent="0.2">
      <c r="A42" s="408" t="s">
        <v>517</v>
      </c>
      <c r="B42" s="587"/>
      <c r="C42" s="5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</row>
    <row r="43" spans="1:54" ht="15.75" customHeight="1" x14ac:dyDescent="0.2">
      <c r="A43" s="411" t="s">
        <v>6</v>
      </c>
      <c r="B43" s="544">
        <v>1</v>
      </c>
      <c r="C43" s="52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1:54" ht="15.75" customHeight="1" x14ac:dyDescent="0.2">
      <c r="A44" s="411" t="s">
        <v>7</v>
      </c>
      <c r="B44" s="544">
        <v>2</v>
      </c>
      <c r="C44" s="52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</row>
    <row r="45" spans="1:54" ht="15.75" customHeight="1" x14ac:dyDescent="0.2">
      <c r="A45" s="411" t="s">
        <v>8</v>
      </c>
      <c r="B45" s="544">
        <v>0</v>
      </c>
      <c r="C45" s="31"/>
      <c r="D45" s="31"/>
      <c r="E45" s="31"/>
      <c r="F45" s="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</row>
    <row r="46" spans="1:54" ht="15.75" customHeight="1" x14ac:dyDescent="0.2">
      <c r="A46" s="411" t="s">
        <v>9</v>
      </c>
      <c r="B46" s="544">
        <v>12</v>
      </c>
      <c r="C46" s="31"/>
      <c r="D46" s="31"/>
      <c r="E46" s="31"/>
      <c r="F46" s="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7" spans="1:54" ht="15.75" customHeight="1" x14ac:dyDescent="0.2">
      <c r="A47" s="7" t="s">
        <v>188</v>
      </c>
      <c r="B47" s="32"/>
      <c r="C47" s="31"/>
      <c r="D47" s="31"/>
      <c r="E47" s="31"/>
      <c r="F47" s="4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4" s="58" customFormat="1" ht="15.75" customHeight="1" x14ac:dyDescent="0.2">
      <c r="A48" s="8" t="s">
        <v>3</v>
      </c>
      <c r="B48" s="33">
        <f>SUM(B43:B47)</f>
        <v>15</v>
      </c>
      <c r="C48" s="52"/>
      <c r="D48" s="31"/>
      <c r="E48" s="31"/>
      <c r="F48" s="52"/>
      <c r="G48" s="52"/>
      <c r="H48" s="52"/>
      <c r="I48" s="54"/>
      <c r="J48" s="54"/>
      <c r="K48" s="54"/>
      <c r="L48" s="54"/>
      <c r="M48" s="54"/>
      <c r="N48" s="31"/>
      <c r="O48" s="54"/>
      <c r="P48" s="54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</row>
    <row r="49" spans="1:52" s="52" customFormat="1" ht="15.75" customHeight="1" x14ac:dyDescent="0.2">
      <c r="A49" s="59"/>
      <c r="B49" s="31" t="s">
        <v>521</v>
      </c>
      <c r="D49" s="31"/>
      <c r="E49" s="31"/>
      <c r="I49" s="54"/>
      <c r="J49" s="54"/>
      <c r="K49" s="54"/>
      <c r="L49" s="54"/>
      <c r="M49" s="54"/>
      <c r="N49" s="31"/>
      <c r="O49" s="54"/>
      <c r="P49" s="54"/>
    </row>
    <row r="50" spans="1:52" s="62" customFormat="1" ht="15.75" customHeight="1" x14ac:dyDescent="0.2">
      <c r="A50" s="63"/>
      <c r="B50" s="63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3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</row>
    <row r="51" spans="1:52" s="62" customFormat="1" ht="150" customHeight="1" x14ac:dyDescent="0.2">
      <c r="A51" s="405" t="s">
        <v>730</v>
      </c>
      <c r="B51" s="585" t="s">
        <v>1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3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</row>
    <row r="52" spans="1:52" ht="30.6" customHeight="1" x14ac:dyDescent="0.2">
      <c r="A52" s="412" t="s">
        <v>518</v>
      </c>
      <c r="B52" s="585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</row>
    <row r="53" spans="1:52" ht="15.75" customHeight="1" x14ac:dyDescent="0.2">
      <c r="A53" s="411" t="s">
        <v>7</v>
      </c>
      <c r="B53" s="544">
        <v>72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ht="15.75" customHeight="1" x14ac:dyDescent="0.2">
      <c r="A54" s="411" t="s">
        <v>8</v>
      </c>
      <c r="B54" s="544">
        <v>0</v>
      </c>
      <c r="C54" s="31"/>
      <c r="D54" s="31"/>
      <c r="E54" s="31"/>
      <c r="F54" s="4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</row>
    <row r="55" spans="1:52" ht="15.75" customHeight="1" x14ac:dyDescent="0.2">
      <c r="A55" s="411" t="s">
        <v>9</v>
      </c>
      <c r="B55" s="544">
        <v>180</v>
      </c>
      <c r="C55" s="31"/>
      <c r="D55" s="31"/>
      <c r="E55" s="31"/>
      <c r="F55" s="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</row>
    <row r="56" spans="1:52" ht="15.75" customHeight="1" x14ac:dyDescent="0.2">
      <c r="A56" s="7" t="s">
        <v>188</v>
      </c>
      <c r="B56" s="32"/>
      <c r="C56" s="31"/>
      <c r="D56" s="31"/>
      <c r="E56" s="31"/>
      <c r="F56" s="4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58" customFormat="1" ht="15.75" customHeight="1" x14ac:dyDescent="0.2">
      <c r="A57" s="8" t="s">
        <v>3</v>
      </c>
      <c r="B57" s="33">
        <f>SUM(B53:B56)</f>
        <v>252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52"/>
      <c r="N57" s="31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s="31" customFormat="1" ht="15.75" customHeight="1" x14ac:dyDescent="0.2">
      <c r="B58" s="31" t="s">
        <v>522</v>
      </c>
    </row>
    <row r="59" spans="1:52" s="31" customFormat="1" ht="15.75" customHeight="1" x14ac:dyDescent="0.2"/>
    <row r="60" spans="1:52" s="31" customFormat="1" ht="15.75" customHeight="1" x14ac:dyDescent="0.2"/>
    <row r="61" spans="1:52" s="5" customFormat="1" ht="35.1" customHeight="1" x14ac:dyDescent="0.2">
      <c r="A61" s="504" t="s">
        <v>409</v>
      </c>
      <c r="B61" s="12" t="s">
        <v>203</v>
      </c>
      <c r="C61" s="12" t="s">
        <v>204</v>
      </c>
      <c r="D61" s="12" t="s">
        <v>374</v>
      </c>
      <c r="E61" s="505" t="s">
        <v>205</v>
      </c>
    </row>
    <row r="62" spans="1:52" s="31" customFormat="1" ht="103.5" customHeight="1" x14ac:dyDescent="0.2">
      <c r="A62" s="154"/>
      <c r="B62" s="18" t="s">
        <v>206</v>
      </c>
      <c r="C62" s="18" t="s">
        <v>207</v>
      </c>
      <c r="D62" s="380" t="s">
        <v>514</v>
      </c>
      <c r="E62" s="25"/>
    </row>
    <row r="63" spans="1:52" s="31" customFormat="1" ht="30.6" customHeight="1" x14ac:dyDescent="0.2">
      <c r="A63" s="12" t="s">
        <v>204</v>
      </c>
      <c r="B63" s="39" t="s">
        <v>218</v>
      </c>
      <c r="C63" s="501"/>
      <c r="D63" s="381" t="s">
        <v>728</v>
      </c>
      <c r="E63" s="501"/>
    </row>
    <row r="64" spans="1:52" s="31" customFormat="1" ht="15.75" customHeight="1" x14ac:dyDescent="0.2"/>
    <row r="65" spans="1:52" s="31" customFormat="1" ht="15.75" customHeight="1" x14ac:dyDescent="0.2"/>
    <row r="66" spans="1:52" s="31" customFormat="1" hidden="1" x14ac:dyDescent="0.2"/>
    <row r="67" spans="1:52" s="31" customFormat="1" hidden="1" x14ac:dyDescent="0.2"/>
    <row r="68" spans="1:52" s="31" customFormat="1" hidden="1" x14ac:dyDescent="0.2"/>
    <row r="69" spans="1:52" hidden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</row>
    <row r="70" spans="1:52" hidden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</row>
    <row r="71" spans="1:52" hidden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</row>
    <row r="72" spans="1:52" hidden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idden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idden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idden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idden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idden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idden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idden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idden="1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idden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idden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idden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idden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idden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idden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idden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idden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idden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idden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idden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idden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idden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idden="1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idden="1" x14ac:dyDescent="0.2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idden="1" x14ac:dyDescent="0.2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3:52" hidden="1" x14ac:dyDescent="0.2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3:52" hidden="1" x14ac:dyDescent="0.2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3:52" hidden="1" x14ac:dyDescent="0.2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3:52" hidden="1" x14ac:dyDescent="0.2"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3:52" hidden="1" x14ac:dyDescent="0.2"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3:52" hidden="1" x14ac:dyDescent="0.2"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3:52" hidden="1" x14ac:dyDescent="0.2"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3:52" hidden="1" x14ac:dyDescent="0.2"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3:52" hidden="1" x14ac:dyDescent="0.2"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3:52" hidden="1" x14ac:dyDescent="0.2"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3:52" hidden="1" x14ac:dyDescent="0.2"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3:52" hidden="1" x14ac:dyDescent="0.2"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3:52" hidden="1" x14ac:dyDescent="0.2"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3:52" hidden="1" x14ac:dyDescent="0.2"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3:52" hidden="1" x14ac:dyDescent="0.2"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3:52" hidden="1" x14ac:dyDescent="0.2"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3:12" hidden="1" x14ac:dyDescent="0.2"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3:12" hidden="1" x14ac:dyDescent="0.2"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3:12" hidden="1" x14ac:dyDescent="0.2"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3:12" hidden="1" x14ac:dyDescent="0.2"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3:12" hidden="1" x14ac:dyDescent="0.2"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3:12" hidden="1" x14ac:dyDescent="0.2"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3:12" hidden="1" x14ac:dyDescent="0.2"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3:12" hidden="1" x14ac:dyDescent="0.2"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3:12" hidden="1" x14ac:dyDescent="0.2"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3:12" hidden="1" x14ac:dyDescent="0.2"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3:12" hidden="1" x14ac:dyDescent="0.2"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3:12" hidden="1" x14ac:dyDescent="0.2"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3:12" hidden="1" x14ac:dyDescent="0.2"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3:12" hidden="1" x14ac:dyDescent="0.2"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3:12" hidden="1" x14ac:dyDescent="0.2"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3:12" hidden="1" x14ac:dyDescent="0.2"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3:12" hidden="1" x14ac:dyDescent="0.2"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3:12" hidden="1" x14ac:dyDescent="0.2"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3:12" hidden="1" x14ac:dyDescent="0.2"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3:12" hidden="1" x14ac:dyDescent="0.2"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3:12" hidden="1" x14ac:dyDescent="0.2"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3:12" hidden="1" x14ac:dyDescent="0.2"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3:12" hidden="1" x14ac:dyDescent="0.2"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3:12" hidden="1" x14ac:dyDescent="0.2"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3:12" hidden="1" x14ac:dyDescent="0.2"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3:12" hidden="1" x14ac:dyDescent="0.2"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3:12" hidden="1" x14ac:dyDescent="0.2"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3:12" hidden="1" x14ac:dyDescent="0.2"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3:12" hidden="1" x14ac:dyDescent="0.2"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3:12" hidden="1" x14ac:dyDescent="0.2"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3:12" hidden="1" x14ac:dyDescent="0.2"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3:12" hidden="1" x14ac:dyDescent="0.2"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3:12" hidden="1" x14ac:dyDescent="0.2"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3:12" hidden="1" x14ac:dyDescent="0.2"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3:12" hidden="1" x14ac:dyDescent="0.2"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3:12" hidden="1" x14ac:dyDescent="0.2"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3:12" hidden="1" x14ac:dyDescent="0.2"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3:12" hidden="1" x14ac:dyDescent="0.2"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3:12" hidden="1" x14ac:dyDescent="0.2"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3:12" hidden="1" x14ac:dyDescent="0.2"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3:12" hidden="1" x14ac:dyDescent="0.2"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3:12" hidden="1" x14ac:dyDescent="0.2"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3:12" hidden="1" x14ac:dyDescent="0.2"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3:12" hidden="1" x14ac:dyDescent="0.2"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3:12" hidden="1" x14ac:dyDescent="0.2"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3:12" hidden="1" x14ac:dyDescent="0.2"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3:12" hidden="1" x14ac:dyDescent="0.2"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3:12" hidden="1" x14ac:dyDescent="0.2"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3:12" hidden="1" x14ac:dyDescent="0.2"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3:12" hidden="1" x14ac:dyDescent="0.2"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3:12" hidden="1" x14ac:dyDescent="0.2"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3:12" hidden="1" x14ac:dyDescent="0.2"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  <row r="165" spans="3:12" hidden="1" x14ac:dyDescent="0.2"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3:12" hidden="1" x14ac:dyDescent="0.2"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67" spans="3:12" hidden="1" x14ac:dyDescent="0.2"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3:12" hidden="1" x14ac:dyDescent="0.2">
      <c r="C168" s="31"/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3:12" hidden="1" x14ac:dyDescent="0.2"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3:12" hidden="1" x14ac:dyDescent="0.2"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3:12" hidden="1" x14ac:dyDescent="0.2"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3:12" hidden="1" x14ac:dyDescent="0.2"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3:12" hidden="1" x14ac:dyDescent="0.2"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3:12" hidden="1" x14ac:dyDescent="0.2"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3:12" hidden="1" x14ac:dyDescent="0.2"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3:12" hidden="1" x14ac:dyDescent="0.2"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3:12" hidden="1" x14ac:dyDescent="0.2"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3:12" hidden="1" x14ac:dyDescent="0.2"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3:12" hidden="1" x14ac:dyDescent="0.2"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3:12" hidden="1" x14ac:dyDescent="0.2"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3:12" hidden="1" x14ac:dyDescent="0.2"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3:12" hidden="1" x14ac:dyDescent="0.2"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3:12" hidden="1" x14ac:dyDescent="0.2"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3:12" hidden="1" x14ac:dyDescent="0.2"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3:12" hidden="1" x14ac:dyDescent="0.2"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  <row r="186" spans="3:12" hidden="1" x14ac:dyDescent="0.2"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3:12" hidden="1" x14ac:dyDescent="0.2"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3:12" hidden="1" x14ac:dyDescent="0.2"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3:12" hidden="1" x14ac:dyDescent="0.2"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3:12" hidden="1" x14ac:dyDescent="0.2"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3:12" hidden="1" x14ac:dyDescent="0.2"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3:12" hidden="1" x14ac:dyDescent="0.2"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3:12" hidden="1" x14ac:dyDescent="0.2"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3:12" hidden="1" x14ac:dyDescent="0.2"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3:12" hidden="1" x14ac:dyDescent="0.2"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3:12" hidden="1" x14ac:dyDescent="0.2"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3:12" hidden="1" x14ac:dyDescent="0.2"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198" spans="3:12" hidden="1" x14ac:dyDescent="0.2"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3:12" hidden="1" x14ac:dyDescent="0.2">
      <c r="C199" s="31"/>
      <c r="D199" s="31"/>
      <c r="E199" s="31"/>
      <c r="F199" s="31"/>
      <c r="G199" s="31"/>
      <c r="H199" s="31"/>
      <c r="I199" s="31"/>
      <c r="J199" s="31"/>
      <c r="K199" s="31"/>
      <c r="L199" s="31"/>
    </row>
    <row r="200" spans="3:12" hidden="1" x14ac:dyDescent="0.2">
      <c r="C200" s="31"/>
      <c r="D200" s="31"/>
      <c r="E200" s="31"/>
      <c r="F200" s="31"/>
      <c r="G200" s="31"/>
      <c r="H200" s="31"/>
      <c r="I200" s="31"/>
      <c r="J200" s="31"/>
      <c r="K200" s="31"/>
      <c r="L200" s="31"/>
    </row>
    <row r="201" spans="3:12" hidden="1" x14ac:dyDescent="0.2">
      <c r="C201" s="31"/>
      <c r="D201" s="31"/>
      <c r="E201" s="31"/>
      <c r="F201" s="31"/>
      <c r="G201" s="31"/>
      <c r="H201" s="31"/>
      <c r="I201" s="31"/>
      <c r="J201" s="31"/>
      <c r="K201" s="31"/>
      <c r="L201" s="31"/>
    </row>
    <row r="202" spans="3:12" hidden="1" x14ac:dyDescent="0.2">
      <c r="C202" s="31"/>
      <c r="D202" s="31"/>
      <c r="E202" s="31"/>
      <c r="F202" s="31"/>
      <c r="G202" s="31"/>
      <c r="H202" s="31"/>
      <c r="I202" s="31"/>
      <c r="J202" s="31"/>
      <c r="K202" s="31"/>
      <c r="L202" s="31"/>
    </row>
    <row r="203" spans="3:12" hidden="1" x14ac:dyDescent="0.2">
      <c r="C203" s="31"/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3:12" hidden="1" x14ac:dyDescent="0.2"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3:12" hidden="1" x14ac:dyDescent="0.2">
      <c r="C205" s="31"/>
      <c r="D205" s="31"/>
      <c r="E205" s="31"/>
      <c r="F205" s="31"/>
      <c r="G205" s="31"/>
      <c r="H205" s="31"/>
      <c r="I205" s="31"/>
      <c r="J205" s="31"/>
      <c r="K205" s="31"/>
      <c r="L205" s="31"/>
    </row>
    <row r="206" spans="3:12" hidden="1" x14ac:dyDescent="0.2"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7" spans="3:12" hidden="1" x14ac:dyDescent="0.2">
      <c r="C207" s="31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3:12" hidden="1" x14ac:dyDescent="0.2">
      <c r="C208" s="31"/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3:12" hidden="1" x14ac:dyDescent="0.2"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3:12" hidden="1" x14ac:dyDescent="0.2">
      <c r="C210" s="31"/>
      <c r="D210" s="31"/>
      <c r="E210" s="31"/>
      <c r="F210" s="31"/>
      <c r="G210" s="31"/>
      <c r="H210" s="31"/>
      <c r="I210" s="31"/>
      <c r="J210" s="31"/>
      <c r="K210" s="31"/>
      <c r="L210" s="31"/>
    </row>
    <row r="211" spans="3:12" hidden="1" x14ac:dyDescent="0.2">
      <c r="C211" s="31"/>
      <c r="D211" s="31"/>
      <c r="E211" s="31"/>
      <c r="F211" s="31"/>
      <c r="G211" s="31"/>
      <c r="H211" s="31"/>
      <c r="I211" s="31"/>
      <c r="J211" s="31"/>
      <c r="K211" s="31"/>
      <c r="L211" s="31"/>
    </row>
    <row r="212" spans="3:12" hidden="1" x14ac:dyDescent="0.2"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3:12" hidden="1" x14ac:dyDescent="0.2">
      <c r="C213" s="31"/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3:12" hidden="1" x14ac:dyDescent="0.2">
      <c r="C214" s="31"/>
      <c r="D214" s="31"/>
      <c r="E214" s="31"/>
      <c r="F214" s="31"/>
      <c r="G214" s="31"/>
      <c r="H214" s="31"/>
      <c r="I214" s="31"/>
      <c r="J214" s="31"/>
      <c r="K214" s="31"/>
      <c r="L214" s="31"/>
    </row>
    <row r="215" spans="3:12" hidden="1" x14ac:dyDescent="0.2">
      <c r="C215" s="31"/>
      <c r="D215" s="31"/>
      <c r="E215" s="31"/>
      <c r="F215" s="31"/>
      <c r="G215" s="31"/>
      <c r="H215" s="31"/>
      <c r="I215" s="31"/>
      <c r="J215" s="31"/>
      <c r="K215" s="31"/>
      <c r="L215" s="31"/>
    </row>
    <row r="216" spans="3:12" hidden="1" x14ac:dyDescent="0.2">
      <c r="C216" s="31"/>
      <c r="D216" s="31"/>
      <c r="E216" s="31"/>
      <c r="F216" s="31"/>
      <c r="G216" s="31"/>
      <c r="H216" s="31"/>
      <c r="I216" s="31"/>
      <c r="J216" s="31"/>
      <c r="K216" s="31"/>
      <c r="L216" s="31"/>
    </row>
    <row r="217" spans="3:12" hidden="1" x14ac:dyDescent="0.2"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3:12" hidden="1" x14ac:dyDescent="0.2">
      <c r="C218" s="31"/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3:12" hidden="1" x14ac:dyDescent="0.2">
      <c r="C219" s="31"/>
      <c r="D219" s="31"/>
      <c r="E219" s="31"/>
      <c r="F219" s="31"/>
      <c r="G219" s="31"/>
      <c r="H219" s="31"/>
      <c r="I219" s="31"/>
      <c r="J219" s="31"/>
      <c r="K219" s="31"/>
      <c r="L219" s="31"/>
    </row>
    <row r="220" spans="3:12" hidden="1" x14ac:dyDescent="0.2"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3:12" hidden="1" x14ac:dyDescent="0.2">
      <c r="C221" s="31"/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3:12" hidden="1" x14ac:dyDescent="0.2">
      <c r="C222" s="31"/>
      <c r="D222" s="31"/>
      <c r="E222" s="31"/>
      <c r="F222" s="31"/>
      <c r="G222" s="31"/>
      <c r="H222" s="31"/>
      <c r="I222" s="31"/>
      <c r="J222" s="31"/>
      <c r="K222" s="31"/>
      <c r="L222" s="31"/>
    </row>
    <row r="223" spans="3:12" hidden="1" x14ac:dyDescent="0.2">
      <c r="C223" s="31"/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3:12" hidden="1" x14ac:dyDescent="0.2">
      <c r="C224" s="31"/>
      <c r="D224" s="31"/>
      <c r="E224" s="31"/>
      <c r="F224" s="31"/>
      <c r="G224" s="31"/>
      <c r="H224" s="31"/>
      <c r="I224" s="31"/>
      <c r="J224" s="31"/>
      <c r="K224" s="31"/>
      <c r="L224" s="31"/>
    </row>
    <row r="225" spans="3:12" hidden="1" x14ac:dyDescent="0.2">
      <c r="C225" s="31"/>
      <c r="D225" s="31"/>
      <c r="E225" s="31"/>
      <c r="F225" s="31"/>
      <c r="G225" s="31"/>
      <c r="H225" s="31"/>
      <c r="I225" s="31"/>
      <c r="J225" s="31"/>
      <c r="K225" s="31"/>
      <c r="L225" s="31"/>
    </row>
    <row r="226" spans="3:12" hidden="1" x14ac:dyDescent="0.2">
      <c r="C226" s="31"/>
      <c r="D226" s="31"/>
      <c r="E226" s="31"/>
      <c r="F226" s="31"/>
      <c r="G226" s="31"/>
      <c r="H226" s="31"/>
      <c r="I226" s="31"/>
      <c r="J226" s="31"/>
      <c r="K226" s="31"/>
      <c r="L226" s="31"/>
    </row>
    <row r="227" spans="3:12" hidden="1" x14ac:dyDescent="0.2">
      <c r="C227" s="31"/>
      <c r="D227" s="31"/>
      <c r="E227" s="31"/>
      <c r="F227" s="31"/>
      <c r="G227" s="31"/>
      <c r="H227" s="31"/>
      <c r="I227" s="31"/>
      <c r="J227" s="31"/>
      <c r="K227" s="31"/>
      <c r="L227" s="31"/>
    </row>
    <row r="228" spans="3:12" hidden="1" x14ac:dyDescent="0.2">
      <c r="C228" s="31"/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3:12" hidden="1" x14ac:dyDescent="0.2"/>
    <row r="230" spans="3:12" hidden="1" x14ac:dyDescent="0.2"/>
    <row r="231" spans="3:12" hidden="1" x14ac:dyDescent="0.2"/>
    <row r="232" spans="3:12" hidden="1" x14ac:dyDescent="0.2"/>
    <row r="233" spans="3:12" hidden="1" x14ac:dyDescent="0.2"/>
    <row r="234" spans="3:12" hidden="1" x14ac:dyDescent="0.2"/>
    <row r="235" spans="3:12" hidden="1" x14ac:dyDescent="0.2"/>
    <row r="236" spans="3:12" hidden="1" x14ac:dyDescent="0.2"/>
    <row r="237" spans="3:12" hidden="1" x14ac:dyDescent="0.2"/>
    <row r="238" spans="3:12" hidden="1" x14ac:dyDescent="0.2"/>
    <row r="239" spans="3:12" hidden="1" x14ac:dyDescent="0.2"/>
    <row r="240" spans="3:12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</sheetData>
  <mergeCells count="12">
    <mergeCell ref="M8:M11"/>
    <mergeCell ref="B24:L24"/>
    <mergeCell ref="G1:I1"/>
    <mergeCell ref="B51:B52"/>
    <mergeCell ref="B41:B42"/>
    <mergeCell ref="B8:L8"/>
    <mergeCell ref="B21:L21"/>
    <mergeCell ref="B11:L11"/>
    <mergeCell ref="C1:D1"/>
    <mergeCell ref="M21:M24"/>
    <mergeCell ref="B33:L33"/>
    <mergeCell ref="M33:M35"/>
  </mergeCells>
  <conditionalFormatting sqref="K5">
    <cfRule type="expression" dxfId="62" priority="4" stopIfTrue="1">
      <formula>(K5=J5)</formula>
    </cfRule>
    <cfRule type="expression" dxfId="61" priority="5" stopIfTrue="1">
      <formula>AND(K5&gt;(J5*0.7),(K5&lt;J5))</formula>
    </cfRule>
    <cfRule type="expression" dxfId="60" priority="6" stopIfTrue="1">
      <formula>K5&lt;=(J5*0.7)</formula>
    </cfRule>
  </conditionalFormatting>
  <conditionalFormatting sqref="M5">
    <cfRule type="expression" dxfId="59" priority="1" stopIfTrue="1">
      <formula>(M5=L5)</formula>
    </cfRule>
    <cfRule type="expression" dxfId="58" priority="2" stopIfTrue="1">
      <formula>AND(M5&gt;(L5*0.7),(M5&lt;L5))</formula>
    </cfRule>
    <cfRule type="expression" dxfId="57" priority="3" stopIfTrue="1">
      <formula>M5&lt;=(L5*0.7)</formula>
    </cfRule>
  </conditionalFormatting>
  <dataValidations count="2">
    <dataValidation type="list" allowBlank="1" showInputMessage="1" showErrorMessage="1" sqref="B63">
      <formula1>"Whole population count, Sample"</formula1>
    </dataValidation>
    <dataValidation type="list" allowBlank="1" showInputMessage="1" showErrorMessage="1" sqref="D63">
      <formula1>"Community/Other route,Using voluntary prison category,No prison in area"</formula1>
    </dataValidation>
  </dataValidations>
  <hyperlinks>
    <hyperlink ref="C1" location="Cover!A1" display="Return to Cover Sheet"/>
  </hyperlink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V184"/>
  <sheetViews>
    <sheetView tabSelected="1" topLeftCell="A2" zoomScale="60" zoomScaleNormal="60" workbookViewId="0">
      <selection activeCell="F60" sqref="F60"/>
    </sheetView>
  </sheetViews>
  <sheetFormatPr defaultColWidth="0" defaultRowHeight="14.25" zeroHeight="1" x14ac:dyDescent="0.2"/>
  <cols>
    <col min="1" max="1" width="45.625" style="90" customWidth="1"/>
    <col min="2" max="3" width="20.625" style="90" customWidth="1"/>
    <col min="4" max="12" width="16.625" style="90" customWidth="1"/>
    <col min="13" max="13" width="8.625" style="90" customWidth="1"/>
    <col min="14" max="36" width="0" style="90" hidden="1" customWidth="1"/>
    <col min="37" max="16384" width="8.25" style="90" hidden="1"/>
  </cols>
  <sheetData>
    <row r="1" spans="1:14" s="73" customFormat="1" ht="24.95" customHeight="1" x14ac:dyDescent="0.2">
      <c r="A1" s="378" t="s">
        <v>178</v>
      </c>
      <c r="B1" s="86"/>
      <c r="C1" s="600" t="s">
        <v>405</v>
      </c>
      <c r="D1" s="600"/>
      <c r="E1" s="86"/>
      <c r="F1" s="86"/>
      <c r="G1" s="86"/>
      <c r="H1" s="594" t="e">
        <f>#REF!</f>
        <v>#REF!</v>
      </c>
      <c r="I1" s="594"/>
      <c r="J1" s="594"/>
    </row>
    <row r="2" spans="1:14" s="73" customFormat="1" ht="24.95" customHeight="1" x14ac:dyDescent="0.25">
      <c r="A2" s="378" t="s">
        <v>380</v>
      </c>
      <c r="B2" s="86"/>
      <c r="C2" s="87"/>
      <c r="D2" s="86"/>
      <c r="E2" s="86"/>
      <c r="F2" s="86"/>
      <c r="G2" s="86"/>
      <c r="H2" s="86"/>
      <c r="I2" s="86"/>
    </row>
    <row r="3" spans="1:14" s="73" customFormat="1" ht="15.75" customHeight="1" x14ac:dyDescent="0.2">
      <c r="A3" s="98" t="s">
        <v>381</v>
      </c>
      <c r="B3" s="98"/>
      <c r="C3" s="98"/>
      <c r="D3" s="98"/>
      <c r="E3" s="98"/>
      <c r="F3" s="98"/>
    </row>
    <row r="4" spans="1:14" s="73" customFormat="1" ht="38.25" x14ac:dyDescent="0.25">
      <c r="A4" s="88" t="s">
        <v>420</v>
      </c>
      <c r="I4" s="67" t="s">
        <v>199</v>
      </c>
      <c r="J4" s="67" t="s">
        <v>200</v>
      </c>
      <c r="K4" s="67" t="s">
        <v>201</v>
      </c>
      <c r="L4" s="67" t="s">
        <v>202</v>
      </c>
    </row>
    <row r="5" spans="1:14" s="73" customFormat="1" ht="24.95" customHeight="1" x14ac:dyDescent="0.25">
      <c r="A5" s="89" t="s">
        <v>473</v>
      </c>
      <c r="I5" s="68">
        <v>267</v>
      </c>
      <c r="J5" s="68">
        <f>COUNT(C9:K12,C20:K30,C36:K46,C52:K54,B60:D61)</f>
        <v>267</v>
      </c>
      <c r="K5" s="68">
        <v>41</v>
      </c>
      <c r="L5" s="68">
        <f>COUNT(B9:B13,C13:K13,B20:B30,B36:B46,B52:B54,E60:E61)</f>
        <v>0</v>
      </c>
    </row>
    <row r="6" spans="1:14" s="73" customFormat="1" ht="15.75" customHeight="1" x14ac:dyDescent="0.2"/>
    <row r="7" spans="1:14" ht="35.25" customHeight="1" x14ac:dyDescent="0.2">
      <c r="A7" s="437" t="s">
        <v>376</v>
      </c>
      <c r="B7" s="598" t="s">
        <v>10</v>
      </c>
      <c r="C7" s="598"/>
      <c r="D7" s="598"/>
      <c r="E7" s="598"/>
      <c r="F7" s="598"/>
      <c r="G7" s="598"/>
      <c r="H7" s="598"/>
      <c r="I7" s="598"/>
      <c r="J7" s="598"/>
      <c r="K7" s="598"/>
      <c r="L7" s="603" t="s">
        <v>3</v>
      </c>
      <c r="M7" s="73"/>
      <c r="N7" s="73"/>
    </row>
    <row r="8" spans="1:14" ht="118.5" customHeight="1" x14ac:dyDescent="0.2">
      <c r="A8" s="420" t="s">
        <v>375</v>
      </c>
      <c r="B8" s="495" t="s">
        <v>425</v>
      </c>
      <c r="C8" s="421" t="s">
        <v>176</v>
      </c>
      <c r="D8" s="433" t="s">
        <v>175</v>
      </c>
      <c r="E8" s="433" t="s">
        <v>11</v>
      </c>
      <c r="F8" s="425" t="s">
        <v>83</v>
      </c>
      <c r="G8" s="425" t="s">
        <v>12</v>
      </c>
      <c r="H8" s="425" t="s">
        <v>118</v>
      </c>
      <c r="I8" s="425" t="s">
        <v>13</v>
      </c>
      <c r="J8" s="425" t="s">
        <v>14</v>
      </c>
      <c r="K8" s="425" t="s">
        <v>15</v>
      </c>
      <c r="L8" s="602"/>
      <c r="M8" s="73"/>
      <c r="N8" s="73"/>
    </row>
    <row r="9" spans="1:14" ht="15.75" customHeight="1" x14ac:dyDescent="0.2">
      <c r="A9" s="427" t="s">
        <v>6</v>
      </c>
      <c r="B9" s="125"/>
      <c r="C9" s="550">
        <v>0</v>
      </c>
      <c r="D9" s="550">
        <v>0</v>
      </c>
      <c r="E9" s="550">
        <v>0</v>
      </c>
      <c r="F9" s="550">
        <v>0</v>
      </c>
      <c r="G9" s="550">
        <v>0</v>
      </c>
      <c r="H9" s="550">
        <v>0</v>
      </c>
      <c r="I9" s="550">
        <v>0</v>
      </c>
      <c r="J9" s="550">
        <v>0</v>
      </c>
      <c r="K9" s="550">
        <v>0</v>
      </c>
      <c r="L9" s="75">
        <f>SUM(B9:K9)</f>
        <v>0</v>
      </c>
      <c r="M9" s="73"/>
      <c r="N9" s="73"/>
    </row>
    <row r="10" spans="1:14" ht="15.75" customHeight="1" x14ac:dyDescent="0.2">
      <c r="A10" s="427" t="s">
        <v>7</v>
      </c>
      <c r="B10" s="125"/>
      <c r="C10" s="550">
        <v>63</v>
      </c>
      <c r="D10" s="550">
        <v>0</v>
      </c>
      <c r="E10" s="550">
        <v>30</v>
      </c>
      <c r="F10" s="550">
        <v>0</v>
      </c>
      <c r="G10" s="550">
        <v>0</v>
      </c>
      <c r="H10" s="550">
        <v>42</v>
      </c>
      <c r="I10" s="550">
        <v>20</v>
      </c>
      <c r="J10" s="550">
        <v>0</v>
      </c>
      <c r="K10" s="550">
        <v>58</v>
      </c>
      <c r="L10" s="187">
        <f t="shared" ref="L10:L13" si="0">SUM(B10:K10)</f>
        <v>213</v>
      </c>
      <c r="M10" s="73"/>
      <c r="N10" s="73"/>
    </row>
    <row r="11" spans="1:14" ht="15.75" customHeight="1" x14ac:dyDescent="0.2">
      <c r="A11" s="427" t="s">
        <v>16</v>
      </c>
      <c r="B11" s="125"/>
      <c r="C11" s="550">
        <v>0</v>
      </c>
      <c r="D11" s="550">
        <v>0</v>
      </c>
      <c r="E11" s="550">
        <v>0</v>
      </c>
      <c r="F11" s="550">
        <v>0</v>
      </c>
      <c r="G11" s="550">
        <v>0</v>
      </c>
      <c r="H11" s="550">
        <v>0</v>
      </c>
      <c r="I11" s="550">
        <v>0</v>
      </c>
      <c r="J11" s="550">
        <v>0</v>
      </c>
      <c r="K11" s="550">
        <v>0</v>
      </c>
      <c r="L11" s="187">
        <f>SUM(B11:K11)</f>
        <v>0</v>
      </c>
      <c r="M11" s="73"/>
      <c r="N11" s="73"/>
    </row>
    <row r="12" spans="1:14" ht="15.75" customHeight="1" x14ac:dyDescent="0.2">
      <c r="A12" s="427" t="s">
        <v>17</v>
      </c>
      <c r="B12" s="125"/>
      <c r="C12" s="550">
        <v>116</v>
      </c>
      <c r="D12" s="550">
        <v>0</v>
      </c>
      <c r="E12" s="550">
        <v>62</v>
      </c>
      <c r="F12" s="550">
        <v>0</v>
      </c>
      <c r="G12" s="550">
        <v>0</v>
      </c>
      <c r="H12" s="550">
        <v>58</v>
      </c>
      <c r="I12" s="550">
        <v>62</v>
      </c>
      <c r="J12" s="550">
        <v>0</v>
      </c>
      <c r="K12" s="550">
        <v>124</v>
      </c>
      <c r="L12" s="187">
        <f t="shared" si="0"/>
        <v>422</v>
      </c>
      <c r="M12" s="73"/>
      <c r="N12" s="73"/>
    </row>
    <row r="13" spans="1:14" ht="15.75" customHeight="1" thickBot="1" x14ac:dyDescent="0.25">
      <c r="A13" s="125" t="s">
        <v>188</v>
      </c>
      <c r="B13" s="125"/>
      <c r="C13" s="125"/>
      <c r="D13" s="125"/>
      <c r="E13" s="164"/>
      <c r="F13" s="164"/>
      <c r="G13" s="164"/>
      <c r="H13" s="164"/>
      <c r="I13" s="125"/>
      <c r="J13" s="125"/>
      <c r="K13" s="125"/>
      <c r="L13" s="187">
        <f t="shared" si="0"/>
        <v>0</v>
      </c>
      <c r="M13" s="73"/>
      <c r="N13" s="73"/>
    </row>
    <row r="14" spans="1:14" ht="15.75" customHeight="1" thickTop="1" thickBot="1" x14ac:dyDescent="0.3">
      <c r="A14" s="69" t="s">
        <v>3</v>
      </c>
      <c r="B14" s="126">
        <f t="shared" ref="B14:K14" si="1">SUM(B9:B13)</f>
        <v>0</v>
      </c>
      <c r="C14" s="126">
        <f t="shared" si="1"/>
        <v>179</v>
      </c>
      <c r="D14" s="135">
        <f t="shared" si="1"/>
        <v>0</v>
      </c>
      <c r="E14" s="83">
        <f t="shared" si="1"/>
        <v>92</v>
      </c>
      <c r="F14" s="136">
        <f t="shared" si="1"/>
        <v>0</v>
      </c>
      <c r="G14" s="136">
        <f t="shared" si="1"/>
        <v>0</v>
      </c>
      <c r="H14" s="84">
        <f t="shared" si="1"/>
        <v>100</v>
      </c>
      <c r="I14" s="109">
        <f t="shared" si="1"/>
        <v>82</v>
      </c>
      <c r="J14" s="127">
        <f t="shared" si="1"/>
        <v>0</v>
      </c>
      <c r="K14" s="76">
        <f t="shared" si="1"/>
        <v>182</v>
      </c>
      <c r="L14" s="128">
        <f>SUM(L9:L13)</f>
        <v>635</v>
      </c>
      <c r="M14" s="73"/>
      <c r="N14" s="73"/>
    </row>
    <row r="15" spans="1:14" s="91" customFormat="1" ht="15.75" customHeight="1" thickTop="1" x14ac:dyDescent="0.2">
      <c r="B15" s="86"/>
      <c r="C15" s="65"/>
      <c r="D15" s="65" t="s">
        <v>527</v>
      </c>
      <c r="E15" s="92"/>
      <c r="K15" s="92"/>
      <c r="L15" s="92"/>
      <c r="M15" s="73"/>
    </row>
    <row r="16" spans="1:14" s="91" customFormat="1" ht="15.75" customHeight="1" x14ac:dyDescent="0.2">
      <c r="B16" s="86"/>
      <c r="C16" s="71" t="s">
        <v>194</v>
      </c>
      <c r="D16" s="73"/>
      <c r="E16" s="92"/>
      <c r="K16" s="92"/>
      <c r="L16" s="92"/>
      <c r="M16" s="73"/>
    </row>
    <row r="17" spans="1:256" s="73" customFormat="1" ht="15.75" customHeight="1" x14ac:dyDescent="0.25">
      <c r="A17" s="77"/>
      <c r="G17" s="94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</row>
    <row r="18" spans="1:256" ht="52.5" customHeight="1" x14ac:dyDescent="0.2">
      <c r="A18" s="434" t="s">
        <v>496</v>
      </c>
      <c r="B18" s="599" t="s">
        <v>10</v>
      </c>
      <c r="C18" s="599"/>
      <c r="D18" s="599"/>
      <c r="E18" s="599"/>
      <c r="F18" s="599"/>
      <c r="G18" s="599"/>
      <c r="H18" s="599"/>
      <c r="I18" s="599"/>
      <c r="J18" s="599"/>
      <c r="K18" s="599"/>
      <c r="L18" s="601" t="s">
        <v>3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</row>
    <row r="19" spans="1:256" ht="117" customHeight="1" x14ac:dyDescent="0.2">
      <c r="A19" s="436" t="s">
        <v>524</v>
      </c>
      <c r="B19" s="496" t="s">
        <v>425</v>
      </c>
      <c r="C19" s="436" t="s">
        <v>176</v>
      </c>
      <c r="D19" s="432" t="s">
        <v>175</v>
      </c>
      <c r="E19" s="432" t="s">
        <v>11</v>
      </c>
      <c r="F19" s="436" t="s">
        <v>83</v>
      </c>
      <c r="G19" s="436" t="s">
        <v>12</v>
      </c>
      <c r="H19" s="436" t="s">
        <v>118</v>
      </c>
      <c r="I19" s="436" t="s">
        <v>13</v>
      </c>
      <c r="J19" s="436" t="s">
        <v>14</v>
      </c>
      <c r="K19" s="436" t="s">
        <v>15</v>
      </c>
      <c r="L19" s="60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</row>
    <row r="20" spans="1:256" ht="15.75" customHeight="1" x14ac:dyDescent="0.2">
      <c r="A20" s="435" t="s">
        <v>138</v>
      </c>
      <c r="B20" s="72"/>
      <c r="C20" s="548">
        <v>0</v>
      </c>
      <c r="D20" s="549">
        <v>0</v>
      </c>
      <c r="E20" s="549">
        <v>0</v>
      </c>
      <c r="F20" s="548">
        <v>0</v>
      </c>
      <c r="G20" s="548">
        <v>0</v>
      </c>
      <c r="H20" s="548">
        <v>0</v>
      </c>
      <c r="I20" s="548">
        <v>0</v>
      </c>
      <c r="J20" s="548">
        <v>0</v>
      </c>
      <c r="K20" s="548">
        <v>0</v>
      </c>
      <c r="L20" s="75">
        <f>SUM(B20:K20)</f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</row>
    <row r="21" spans="1:256" ht="15.75" customHeight="1" x14ac:dyDescent="0.2">
      <c r="A21" s="435" t="s">
        <v>18</v>
      </c>
      <c r="B21" s="72"/>
      <c r="C21" s="548">
        <v>7</v>
      </c>
      <c r="D21" s="549">
        <v>0</v>
      </c>
      <c r="E21" s="549">
        <v>8</v>
      </c>
      <c r="F21" s="548">
        <v>0</v>
      </c>
      <c r="G21" s="548">
        <v>0</v>
      </c>
      <c r="H21" s="548">
        <v>8</v>
      </c>
      <c r="I21" s="548">
        <v>8</v>
      </c>
      <c r="J21" s="548">
        <v>0</v>
      </c>
      <c r="K21" s="548">
        <v>16</v>
      </c>
      <c r="L21" s="187">
        <f t="shared" ref="L21:L30" si="2">SUM(B21:K21)</f>
        <v>47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</row>
    <row r="22" spans="1:256" ht="15.75" customHeight="1" x14ac:dyDescent="0.2">
      <c r="A22" s="435" t="s">
        <v>132</v>
      </c>
      <c r="B22" s="72"/>
      <c r="C22" s="548">
        <v>0</v>
      </c>
      <c r="D22" s="549">
        <v>0</v>
      </c>
      <c r="E22" s="549">
        <v>0</v>
      </c>
      <c r="F22" s="548">
        <v>0</v>
      </c>
      <c r="G22" s="548">
        <v>0</v>
      </c>
      <c r="H22" s="548">
        <v>0</v>
      </c>
      <c r="I22" s="548">
        <v>0</v>
      </c>
      <c r="J22" s="548">
        <v>0</v>
      </c>
      <c r="K22" s="548">
        <v>0</v>
      </c>
      <c r="L22" s="187">
        <f t="shared" si="2"/>
        <v>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</row>
    <row r="23" spans="1:256" ht="15.75" customHeight="1" x14ac:dyDescent="0.2">
      <c r="A23" s="435" t="s">
        <v>133</v>
      </c>
      <c r="B23" s="72"/>
      <c r="C23" s="548">
        <v>0</v>
      </c>
      <c r="D23" s="549">
        <v>0</v>
      </c>
      <c r="E23" s="549">
        <v>0</v>
      </c>
      <c r="F23" s="548">
        <v>0</v>
      </c>
      <c r="G23" s="548">
        <v>0</v>
      </c>
      <c r="H23" s="548">
        <v>0</v>
      </c>
      <c r="I23" s="548">
        <v>0</v>
      </c>
      <c r="J23" s="548">
        <v>0</v>
      </c>
      <c r="K23" s="548">
        <v>0</v>
      </c>
      <c r="L23" s="187">
        <f t="shared" si="2"/>
        <v>0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</row>
    <row r="24" spans="1:256" s="95" customFormat="1" ht="15.75" customHeight="1" x14ac:dyDescent="0.2">
      <c r="A24" s="435" t="s">
        <v>134</v>
      </c>
      <c r="B24" s="72"/>
      <c r="C24" s="549">
        <v>0</v>
      </c>
      <c r="D24" s="549">
        <v>0</v>
      </c>
      <c r="E24" s="549">
        <v>0</v>
      </c>
      <c r="F24" s="548">
        <v>0</v>
      </c>
      <c r="G24" s="548">
        <v>0</v>
      </c>
      <c r="H24" s="548">
        <v>0</v>
      </c>
      <c r="I24" s="548">
        <v>0</v>
      </c>
      <c r="J24" s="548">
        <v>0</v>
      </c>
      <c r="K24" s="548">
        <v>0</v>
      </c>
      <c r="L24" s="187">
        <f t="shared" si="2"/>
        <v>0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</row>
    <row r="25" spans="1:256" s="95" customFormat="1" ht="15.75" customHeight="1" x14ac:dyDescent="0.2">
      <c r="A25" s="435" t="s">
        <v>19</v>
      </c>
      <c r="B25" s="72"/>
      <c r="C25" s="549">
        <v>0</v>
      </c>
      <c r="D25" s="549">
        <v>0</v>
      </c>
      <c r="E25" s="549">
        <v>0</v>
      </c>
      <c r="F25" s="548">
        <v>0</v>
      </c>
      <c r="G25" s="548">
        <v>0</v>
      </c>
      <c r="H25" s="548">
        <v>0</v>
      </c>
      <c r="I25" s="548">
        <v>0</v>
      </c>
      <c r="J25" s="548">
        <v>0</v>
      </c>
      <c r="K25" s="548">
        <v>0</v>
      </c>
      <c r="L25" s="187">
        <f t="shared" si="2"/>
        <v>0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</row>
    <row r="26" spans="1:256" s="95" customFormat="1" ht="15.75" customHeight="1" x14ac:dyDescent="0.2">
      <c r="A26" s="435" t="s">
        <v>20</v>
      </c>
      <c r="B26" s="72"/>
      <c r="C26" s="549">
        <v>0</v>
      </c>
      <c r="D26" s="549">
        <v>0</v>
      </c>
      <c r="E26" s="549">
        <v>0</v>
      </c>
      <c r="F26" s="548">
        <v>0</v>
      </c>
      <c r="G26" s="548">
        <v>0</v>
      </c>
      <c r="H26" s="548">
        <v>0</v>
      </c>
      <c r="I26" s="548">
        <v>0</v>
      </c>
      <c r="J26" s="548">
        <v>0</v>
      </c>
      <c r="K26" s="548">
        <v>0</v>
      </c>
      <c r="L26" s="187">
        <f t="shared" si="2"/>
        <v>0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</row>
    <row r="27" spans="1:256" s="95" customFormat="1" ht="15.75" customHeight="1" x14ac:dyDescent="0.2">
      <c r="A27" s="435" t="s">
        <v>21</v>
      </c>
      <c r="B27" s="72"/>
      <c r="C27" s="549">
        <v>0</v>
      </c>
      <c r="D27" s="549">
        <v>0</v>
      </c>
      <c r="E27" s="549">
        <v>0</v>
      </c>
      <c r="F27" s="549">
        <v>0</v>
      </c>
      <c r="G27" s="549">
        <v>0</v>
      </c>
      <c r="H27" s="549">
        <v>0</v>
      </c>
      <c r="I27" s="549">
        <v>0</v>
      </c>
      <c r="J27" s="549">
        <v>0</v>
      </c>
      <c r="K27" s="549">
        <v>0</v>
      </c>
      <c r="L27" s="187">
        <f t="shared" si="2"/>
        <v>0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</row>
    <row r="28" spans="1:256" s="95" customFormat="1" ht="15.75" customHeight="1" x14ac:dyDescent="0.2">
      <c r="A28" s="435" t="s">
        <v>135</v>
      </c>
      <c r="B28" s="72"/>
      <c r="C28" s="549">
        <v>0</v>
      </c>
      <c r="D28" s="549">
        <v>0</v>
      </c>
      <c r="E28" s="549">
        <v>0</v>
      </c>
      <c r="F28" s="549">
        <v>0</v>
      </c>
      <c r="G28" s="549">
        <v>0</v>
      </c>
      <c r="H28" s="549">
        <v>0</v>
      </c>
      <c r="I28" s="549">
        <v>0</v>
      </c>
      <c r="J28" s="549">
        <v>0</v>
      </c>
      <c r="K28" s="549">
        <v>0</v>
      </c>
      <c r="L28" s="187">
        <f t="shared" si="2"/>
        <v>0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pans="1:256" s="95" customFormat="1" ht="15.75" customHeight="1" x14ac:dyDescent="0.2">
      <c r="A29" s="435" t="s">
        <v>136</v>
      </c>
      <c r="B29" s="72"/>
      <c r="C29" s="548">
        <v>0</v>
      </c>
      <c r="D29" s="549">
        <v>0</v>
      </c>
      <c r="E29" s="549">
        <v>0</v>
      </c>
      <c r="F29" s="548">
        <v>0</v>
      </c>
      <c r="G29" s="548">
        <v>0</v>
      </c>
      <c r="H29" s="548">
        <v>0</v>
      </c>
      <c r="I29" s="548">
        <v>0</v>
      </c>
      <c r="J29" s="548">
        <v>0</v>
      </c>
      <c r="K29" s="548">
        <v>0</v>
      </c>
      <c r="L29" s="187">
        <f t="shared" si="2"/>
        <v>0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</row>
    <row r="30" spans="1:256" s="95" customFormat="1" ht="15.75" customHeight="1" thickBot="1" x14ac:dyDescent="0.25">
      <c r="A30" s="435" t="s">
        <v>137</v>
      </c>
      <c r="B30" s="72"/>
      <c r="C30" s="548">
        <v>0</v>
      </c>
      <c r="D30" s="549">
        <v>0</v>
      </c>
      <c r="E30" s="549">
        <v>0</v>
      </c>
      <c r="F30" s="548">
        <v>0</v>
      </c>
      <c r="G30" s="548">
        <v>0</v>
      </c>
      <c r="H30" s="548">
        <v>0</v>
      </c>
      <c r="I30" s="548">
        <v>0</v>
      </c>
      <c r="J30" s="548">
        <v>0</v>
      </c>
      <c r="K30" s="548">
        <v>0</v>
      </c>
      <c r="L30" s="187">
        <f t="shared" si="2"/>
        <v>0</v>
      </c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</row>
    <row r="31" spans="1:256" s="95" customFormat="1" ht="15.75" customHeight="1" thickBot="1" x14ac:dyDescent="0.3">
      <c r="A31" s="118" t="s">
        <v>3</v>
      </c>
      <c r="B31" s="75">
        <f>SUM(B20:B30)</f>
        <v>0</v>
      </c>
      <c r="C31" s="75">
        <f>SUM(C20:C30)</f>
        <v>7</v>
      </c>
      <c r="D31" s="75">
        <f t="shared" ref="D31:K31" si="3">SUM(D20:D30)</f>
        <v>0</v>
      </c>
      <c r="E31" s="75">
        <f t="shared" si="3"/>
        <v>8</v>
      </c>
      <c r="F31" s="75">
        <f t="shared" si="3"/>
        <v>0</v>
      </c>
      <c r="G31" s="75">
        <f t="shared" si="3"/>
        <v>0</v>
      </c>
      <c r="H31" s="75">
        <f t="shared" si="3"/>
        <v>8</v>
      </c>
      <c r="I31" s="75">
        <f t="shared" si="3"/>
        <v>8</v>
      </c>
      <c r="J31" s="75">
        <f t="shared" si="3"/>
        <v>0</v>
      </c>
      <c r="K31" s="75">
        <f t="shared" si="3"/>
        <v>16</v>
      </c>
      <c r="L31" s="79">
        <f>SUM(L20:L30)</f>
        <v>47</v>
      </c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</row>
    <row r="32" spans="1:256" s="73" customFormat="1" ht="15.75" customHeight="1" x14ac:dyDescent="0.2">
      <c r="A32" s="80"/>
      <c r="B32" s="96"/>
      <c r="C32" s="65"/>
      <c r="D32" s="65" t="s">
        <v>528</v>
      </c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</row>
    <row r="33" spans="1:256" s="73" customFormat="1" ht="15.75" customHeight="1" x14ac:dyDescent="0.25">
      <c r="A33" s="77"/>
      <c r="C33" s="93"/>
      <c r="D33" s="94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</row>
    <row r="34" spans="1:256" ht="65.25" customHeight="1" x14ac:dyDescent="0.2">
      <c r="A34" s="419" t="s">
        <v>377</v>
      </c>
      <c r="B34" s="597" t="s">
        <v>10</v>
      </c>
      <c r="C34" s="597"/>
      <c r="D34" s="597"/>
      <c r="E34" s="597"/>
      <c r="F34" s="597"/>
      <c r="G34" s="597"/>
      <c r="H34" s="597"/>
      <c r="I34" s="597"/>
      <c r="J34" s="597"/>
      <c r="K34" s="597"/>
      <c r="L34" s="603" t="s">
        <v>3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</row>
    <row r="35" spans="1:256" ht="118.5" customHeight="1" x14ac:dyDescent="0.2">
      <c r="A35" s="420" t="s">
        <v>523</v>
      </c>
      <c r="B35" s="495" t="s">
        <v>425</v>
      </c>
      <c r="C35" s="421" t="s">
        <v>176</v>
      </c>
      <c r="D35" s="430" t="s">
        <v>175</v>
      </c>
      <c r="E35" s="430" t="s">
        <v>11</v>
      </c>
      <c r="F35" s="420" t="s">
        <v>83</v>
      </c>
      <c r="G35" s="420" t="s">
        <v>12</v>
      </c>
      <c r="H35" s="420" t="s">
        <v>118</v>
      </c>
      <c r="I35" s="420" t="s">
        <v>13</v>
      </c>
      <c r="J35" s="420" t="s">
        <v>14</v>
      </c>
      <c r="K35" s="420" t="s">
        <v>15</v>
      </c>
      <c r="L35" s="60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</row>
    <row r="36" spans="1:256" ht="15.75" customHeight="1" x14ac:dyDescent="0.2">
      <c r="A36" s="422" t="s">
        <v>138</v>
      </c>
      <c r="B36" s="72"/>
      <c r="C36" s="555">
        <v>1</v>
      </c>
      <c r="D36" s="555">
        <v>0</v>
      </c>
      <c r="E36" s="555">
        <v>0</v>
      </c>
      <c r="F36" s="555">
        <v>0</v>
      </c>
      <c r="G36" s="555">
        <v>0</v>
      </c>
      <c r="H36" s="555">
        <v>0</v>
      </c>
      <c r="I36" s="555">
        <v>2</v>
      </c>
      <c r="J36" s="555">
        <v>0</v>
      </c>
      <c r="K36" s="555">
        <v>1</v>
      </c>
      <c r="L36" s="187">
        <f t="shared" ref="L36:L46" si="4">SUM(B36:K36)</f>
        <v>4</v>
      </c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</row>
    <row r="37" spans="1:256" ht="15.75" customHeight="1" x14ac:dyDescent="0.2">
      <c r="A37" s="422" t="s">
        <v>18</v>
      </c>
      <c r="B37" s="72"/>
      <c r="C37" s="555">
        <v>171</v>
      </c>
      <c r="D37" s="555">
        <v>0</v>
      </c>
      <c r="E37" s="555">
        <v>84</v>
      </c>
      <c r="F37" s="555">
        <v>0</v>
      </c>
      <c r="G37" s="555">
        <v>0</v>
      </c>
      <c r="H37" s="555">
        <v>92</v>
      </c>
      <c r="I37" s="555">
        <v>72</v>
      </c>
      <c r="J37" s="555">
        <v>0</v>
      </c>
      <c r="K37" s="555">
        <v>165</v>
      </c>
      <c r="L37" s="187">
        <f t="shared" si="4"/>
        <v>584</v>
      </c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</row>
    <row r="38" spans="1:256" ht="15.75" customHeight="1" x14ac:dyDescent="0.2">
      <c r="A38" s="422" t="s">
        <v>132</v>
      </c>
      <c r="B38" s="72"/>
      <c r="C38" s="555">
        <v>0</v>
      </c>
      <c r="D38" s="555">
        <v>0</v>
      </c>
      <c r="E38" s="555">
        <v>0</v>
      </c>
      <c r="F38" s="555">
        <v>0</v>
      </c>
      <c r="G38" s="555">
        <v>0</v>
      </c>
      <c r="H38" s="555">
        <v>0</v>
      </c>
      <c r="I38" s="555">
        <v>0</v>
      </c>
      <c r="J38" s="555">
        <v>0</v>
      </c>
      <c r="K38" s="555">
        <v>0</v>
      </c>
      <c r="L38" s="187">
        <f t="shared" si="4"/>
        <v>0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  <c r="IV38" s="92"/>
    </row>
    <row r="39" spans="1:256" ht="15.75" customHeight="1" x14ac:dyDescent="0.2">
      <c r="A39" s="422" t="s">
        <v>133</v>
      </c>
      <c r="B39" s="72"/>
      <c r="C39" s="555">
        <v>0</v>
      </c>
      <c r="D39" s="555">
        <v>0</v>
      </c>
      <c r="E39" s="555">
        <v>0</v>
      </c>
      <c r="F39" s="555">
        <v>0</v>
      </c>
      <c r="G39" s="555">
        <v>0</v>
      </c>
      <c r="H39" s="555">
        <v>0</v>
      </c>
      <c r="I39" s="555">
        <v>0</v>
      </c>
      <c r="J39" s="555">
        <v>0</v>
      </c>
      <c r="K39" s="555">
        <v>0</v>
      </c>
      <c r="L39" s="187">
        <f t="shared" si="4"/>
        <v>0</v>
      </c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</row>
    <row r="40" spans="1:256" s="95" customFormat="1" ht="15.75" customHeight="1" x14ac:dyDescent="0.2">
      <c r="A40" s="422" t="s">
        <v>134</v>
      </c>
      <c r="B40" s="72"/>
      <c r="C40" s="555">
        <v>0</v>
      </c>
      <c r="D40" s="555">
        <v>0</v>
      </c>
      <c r="E40" s="555">
        <v>0</v>
      </c>
      <c r="F40" s="555">
        <v>0</v>
      </c>
      <c r="G40" s="555">
        <v>0</v>
      </c>
      <c r="H40" s="555">
        <v>0</v>
      </c>
      <c r="I40" s="555">
        <v>0</v>
      </c>
      <c r="J40" s="555">
        <v>0</v>
      </c>
      <c r="K40" s="555">
        <v>0</v>
      </c>
      <c r="L40" s="187">
        <f t="shared" si="4"/>
        <v>0</v>
      </c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  <c r="IT40" s="92"/>
      <c r="IU40" s="92"/>
      <c r="IV40" s="92"/>
    </row>
    <row r="41" spans="1:256" s="95" customFormat="1" ht="15.75" customHeight="1" x14ac:dyDescent="0.2">
      <c r="A41" s="422" t="s">
        <v>19</v>
      </c>
      <c r="B41" s="72"/>
      <c r="C41" s="555">
        <v>0</v>
      </c>
      <c r="D41" s="555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187">
        <f t="shared" si="4"/>
        <v>0</v>
      </c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</row>
    <row r="42" spans="1:256" s="95" customFormat="1" ht="15.75" customHeight="1" x14ac:dyDescent="0.2">
      <c r="A42" s="422" t="s">
        <v>20</v>
      </c>
      <c r="B42" s="72"/>
      <c r="C42" s="555">
        <v>0</v>
      </c>
      <c r="D42" s="555">
        <v>0</v>
      </c>
      <c r="E42" s="555">
        <v>0</v>
      </c>
      <c r="F42" s="555">
        <v>0</v>
      </c>
      <c r="G42" s="555">
        <v>0</v>
      </c>
      <c r="H42" s="555">
        <v>0</v>
      </c>
      <c r="I42" s="555">
        <v>0</v>
      </c>
      <c r="J42" s="555">
        <v>0</v>
      </c>
      <c r="K42" s="555">
        <v>0</v>
      </c>
      <c r="L42" s="187">
        <f t="shared" si="4"/>
        <v>0</v>
      </c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  <c r="IV42" s="92"/>
    </row>
    <row r="43" spans="1:256" s="95" customFormat="1" ht="15.75" customHeight="1" x14ac:dyDescent="0.2">
      <c r="A43" s="422" t="s">
        <v>21</v>
      </c>
      <c r="B43" s="72"/>
      <c r="C43" s="555">
        <v>0</v>
      </c>
      <c r="D43" s="555">
        <v>0</v>
      </c>
      <c r="E43" s="555">
        <v>0</v>
      </c>
      <c r="F43" s="555">
        <v>0</v>
      </c>
      <c r="G43" s="555">
        <v>0</v>
      </c>
      <c r="H43" s="555">
        <v>0</v>
      </c>
      <c r="I43" s="555">
        <v>0</v>
      </c>
      <c r="J43" s="555">
        <v>0</v>
      </c>
      <c r="K43" s="555">
        <v>0</v>
      </c>
      <c r="L43" s="187">
        <f t="shared" si="4"/>
        <v>0</v>
      </c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  <c r="IV43" s="92"/>
    </row>
    <row r="44" spans="1:256" s="95" customFormat="1" ht="15.75" customHeight="1" x14ac:dyDescent="0.2">
      <c r="A44" s="422" t="s">
        <v>135</v>
      </c>
      <c r="B44" s="72"/>
      <c r="C44" s="555">
        <v>0</v>
      </c>
      <c r="D44" s="555">
        <v>0</v>
      </c>
      <c r="E44" s="555">
        <v>0</v>
      </c>
      <c r="F44" s="555">
        <v>0</v>
      </c>
      <c r="G44" s="555">
        <v>0</v>
      </c>
      <c r="H44" s="555">
        <v>0</v>
      </c>
      <c r="I44" s="555">
        <v>0</v>
      </c>
      <c r="J44" s="555">
        <v>0</v>
      </c>
      <c r="K44" s="555">
        <v>0</v>
      </c>
      <c r="L44" s="187">
        <f t="shared" si="4"/>
        <v>0</v>
      </c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  <c r="IV44" s="92"/>
    </row>
    <row r="45" spans="1:256" s="95" customFormat="1" ht="15.75" customHeight="1" x14ac:dyDescent="0.2">
      <c r="A45" s="422" t="s">
        <v>136</v>
      </c>
      <c r="B45" s="72"/>
      <c r="C45" s="555">
        <v>0</v>
      </c>
      <c r="D45" s="555">
        <v>0</v>
      </c>
      <c r="E45" s="555">
        <v>0</v>
      </c>
      <c r="F45" s="555">
        <v>0</v>
      </c>
      <c r="G45" s="555">
        <v>0</v>
      </c>
      <c r="H45" s="555">
        <v>0</v>
      </c>
      <c r="I45" s="555">
        <v>0</v>
      </c>
      <c r="J45" s="555">
        <v>0</v>
      </c>
      <c r="K45" s="555">
        <v>0</v>
      </c>
      <c r="L45" s="187">
        <f t="shared" si="4"/>
        <v>0</v>
      </c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  <c r="GG45" s="92"/>
      <c r="GH45" s="92"/>
      <c r="GI45" s="92"/>
      <c r="GJ45" s="92"/>
      <c r="GK45" s="92"/>
      <c r="GL45" s="92"/>
      <c r="GM45" s="92"/>
      <c r="GN45" s="92"/>
      <c r="GO45" s="92"/>
      <c r="GP45" s="92"/>
      <c r="GQ45" s="92"/>
      <c r="GR45" s="92"/>
      <c r="GS45" s="92"/>
      <c r="GT45" s="92"/>
      <c r="GU45" s="92"/>
      <c r="GV45" s="92"/>
      <c r="GW45" s="92"/>
      <c r="GX45" s="92"/>
      <c r="GY45" s="92"/>
      <c r="GZ45" s="92"/>
      <c r="HA45" s="92"/>
      <c r="HB45" s="92"/>
      <c r="HC45" s="92"/>
      <c r="HD45" s="92"/>
      <c r="HE45" s="92"/>
      <c r="HF45" s="92"/>
      <c r="HG45" s="92"/>
      <c r="HH45" s="92"/>
      <c r="HI45" s="92"/>
      <c r="HJ45" s="92"/>
      <c r="HK45" s="92"/>
      <c r="HL45" s="92"/>
      <c r="HM45" s="92"/>
      <c r="HN45" s="92"/>
      <c r="HO45" s="92"/>
      <c r="HP45" s="92"/>
      <c r="HQ45" s="92"/>
      <c r="HR45" s="92"/>
      <c r="HS45" s="92"/>
      <c r="HT45" s="92"/>
      <c r="HU45" s="92"/>
      <c r="HV45" s="92"/>
      <c r="HW45" s="92"/>
      <c r="HX45" s="92"/>
      <c r="HY45" s="92"/>
      <c r="HZ45" s="92"/>
      <c r="IA45" s="92"/>
      <c r="IB45" s="92"/>
      <c r="IC45" s="92"/>
      <c r="ID45" s="92"/>
      <c r="IE45" s="92"/>
      <c r="IF45" s="92"/>
      <c r="IG45" s="92"/>
      <c r="IH45" s="92"/>
      <c r="II45" s="92"/>
      <c r="IJ45" s="92"/>
      <c r="IK45" s="92"/>
      <c r="IL45" s="92"/>
      <c r="IM45" s="92"/>
      <c r="IN45" s="92"/>
      <c r="IO45" s="92"/>
      <c r="IP45" s="92"/>
      <c r="IQ45" s="92"/>
      <c r="IR45" s="92"/>
      <c r="IS45" s="92"/>
      <c r="IT45" s="92"/>
      <c r="IU45" s="92"/>
      <c r="IV45" s="92"/>
    </row>
    <row r="46" spans="1:256" s="95" customFormat="1" ht="15.75" customHeight="1" thickBot="1" x14ac:dyDescent="0.25">
      <c r="A46" s="423" t="s">
        <v>137</v>
      </c>
      <c r="B46" s="72"/>
      <c r="C46" s="555">
        <v>0</v>
      </c>
      <c r="D46" s="555">
        <v>0</v>
      </c>
      <c r="E46" s="555">
        <v>0</v>
      </c>
      <c r="F46" s="555">
        <v>0</v>
      </c>
      <c r="G46" s="555">
        <v>0</v>
      </c>
      <c r="H46" s="555">
        <v>0</v>
      </c>
      <c r="I46" s="555">
        <v>0</v>
      </c>
      <c r="J46" s="555">
        <v>0</v>
      </c>
      <c r="K46" s="555">
        <v>0</v>
      </c>
      <c r="L46" s="187">
        <f t="shared" si="4"/>
        <v>0</v>
      </c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  <c r="GG46" s="92"/>
      <c r="GH46" s="92"/>
      <c r="GI46" s="92"/>
      <c r="GJ46" s="92"/>
      <c r="GK46" s="92"/>
      <c r="GL46" s="92"/>
      <c r="GM46" s="92"/>
      <c r="GN46" s="92"/>
      <c r="GO46" s="92"/>
      <c r="GP46" s="92"/>
      <c r="GQ46" s="92"/>
      <c r="GR46" s="92"/>
      <c r="GS46" s="92"/>
      <c r="GT46" s="92"/>
      <c r="GU46" s="92"/>
      <c r="GV46" s="92"/>
      <c r="GW46" s="92"/>
      <c r="GX46" s="92"/>
      <c r="GY46" s="92"/>
      <c r="GZ46" s="92"/>
      <c r="HA46" s="92"/>
      <c r="HB46" s="92"/>
      <c r="HC46" s="92"/>
      <c r="HD46" s="92"/>
      <c r="HE46" s="92"/>
      <c r="HF46" s="92"/>
      <c r="HG46" s="92"/>
      <c r="HH46" s="92"/>
      <c r="HI46" s="92"/>
      <c r="HJ46" s="92"/>
      <c r="HK46" s="92"/>
      <c r="HL46" s="92"/>
      <c r="HM46" s="92"/>
      <c r="HN46" s="92"/>
      <c r="HO46" s="92"/>
      <c r="HP46" s="92"/>
      <c r="HQ46" s="92"/>
      <c r="HR46" s="92"/>
      <c r="HS46" s="92"/>
      <c r="HT46" s="92"/>
      <c r="HU46" s="92"/>
      <c r="HV46" s="92"/>
      <c r="HW46" s="92"/>
      <c r="HX46" s="92"/>
      <c r="HY46" s="92"/>
      <c r="HZ46" s="92"/>
      <c r="IA46" s="92"/>
      <c r="IB46" s="92"/>
      <c r="IC46" s="92"/>
      <c r="ID46" s="92"/>
      <c r="IE46" s="92"/>
      <c r="IF46" s="92"/>
      <c r="IG46" s="92"/>
      <c r="IH46" s="92"/>
      <c r="II46" s="92"/>
      <c r="IJ46" s="92"/>
      <c r="IK46" s="92"/>
      <c r="IL46" s="92"/>
      <c r="IM46" s="92"/>
      <c r="IN46" s="92"/>
      <c r="IO46" s="92"/>
      <c r="IP46" s="92"/>
      <c r="IQ46" s="92"/>
      <c r="IR46" s="92"/>
      <c r="IS46" s="92"/>
      <c r="IT46" s="92"/>
      <c r="IU46" s="92"/>
      <c r="IV46" s="92"/>
    </row>
    <row r="47" spans="1:256" s="95" customFormat="1" ht="15.75" customHeight="1" thickBot="1" x14ac:dyDescent="0.3">
      <c r="A47" s="69" t="s">
        <v>3</v>
      </c>
      <c r="B47" s="75">
        <f>SUM(B36:B46)</f>
        <v>0</v>
      </c>
      <c r="C47" s="75">
        <f>SUM(C36:C46)</f>
        <v>172</v>
      </c>
      <c r="D47" s="75">
        <f>SUM(D36:D46)</f>
        <v>0</v>
      </c>
      <c r="E47" s="75">
        <f t="shared" ref="E47:K47" si="5">SUM(E36:E46)</f>
        <v>84</v>
      </c>
      <c r="F47" s="75">
        <f t="shared" si="5"/>
        <v>0</v>
      </c>
      <c r="G47" s="75">
        <f t="shared" si="5"/>
        <v>0</v>
      </c>
      <c r="H47" s="75">
        <f t="shared" si="5"/>
        <v>92</v>
      </c>
      <c r="I47" s="75">
        <f t="shared" si="5"/>
        <v>74</v>
      </c>
      <c r="J47" s="75">
        <f t="shared" si="5"/>
        <v>0</v>
      </c>
      <c r="K47" s="129">
        <f t="shared" si="5"/>
        <v>166</v>
      </c>
      <c r="L47" s="79">
        <f>SUM(L36:L46)</f>
        <v>588</v>
      </c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2"/>
      <c r="IN47" s="92"/>
      <c r="IO47" s="92"/>
      <c r="IP47" s="92"/>
      <c r="IQ47" s="92"/>
      <c r="IR47" s="92"/>
      <c r="IS47" s="92"/>
      <c r="IT47" s="92"/>
      <c r="IU47" s="92"/>
      <c r="IV47" s="92"/>
    </row>
    <row r="48" spans="1:256" s="73" customFormat="1" ht="15.75" customHeight="1" x14ac:dyDescent="0.2">
      <c r="A48" s="80"/>
      <c r="B48" s="80"/>
      <c r="C48" s="96"/>
      <c r="D48" s="65" t="s">
        <v>529</v>
      </c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</row>
    <row r="49" spans="1:256" s="73" customFormat="1" ht="15.75" customHeight="1" x14ac:dyDescent="0.2">
      <c r="A49" s="80"/>
      <c r="B49" s="96"/>
      <c r="C49" s="93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</row>
    <row r="50" spans="1:256" ht="37.5" customHeight="1" x14ac:dyDescent="0.2">
      <c r="A50" s="419" t="s">
        <v>415</v>
      </c>
      <c r="B50" s="597" t="s">
        <v>10</v>
      </c>
      <c r="C50" s="597"/>
      <c r="D50" s="597"/>
      <c r="E50" s="597"/>
      <c r="F50" s="597"/>
      <c r="G50" s="597"/>
      <c r="H50" s="597"/>
      <c r="I50" s="597"/>
      <c r="J50" s="597"/>
      <c r="K50" s="597"/>
      <c r="L50" s="603" t="s">
        <v>3</v>
      </c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</row>
    <row r="51" spans="1:256" ht="118.5" customHeight="1" x14ac:dyDescent="0.2">
      <c r="A51" s="424" t="s">
        <v>111</v>
      </c>
      <c r="B51" s="495" t="s">
        <v>425</v>
      </c>
      <c r="C51" s="421" t="s">
        <v>176</v>
      </c>
      <c r="D51" s="430" t="s">
        <v>175</v>
      </c>
      <c r="E51" s="430" t="s">
        <v>11</v>
      </c>
      <c r="F51" s="420" t="s">
        <v>83</v>
      </c>
      <c r="G51" s="420" t="s">
        <v>12</v>
      </c>
      <c r="H51" s="420" t="s">
        <v>118</v>
      </c>
      <c r="I51" s="420" t="s">
        <v>13</v>
      </c>
      <c r="J51" s="420" t="s">
        <v>14</v>
      </c>
      <c r="K51" s="420" t="s">
        <v>15</v>
      </c>
      <c r="L51" s="60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</row>
    <row r="52" spans="1:256" ht="15.75" customHeight="1" x14ac:dyDescent="0.2">
      <c r="A52" s="426" t="s">
        <v>22</v>
      </c>
      <c r="B52" s="72"/>
      <c r="C52" s="554">
        <v>147</v>
      </c>
      <c r="D52" s="555">
        <v>0</v>
      </c>
      <c r="E52" s="555">
        <v>65</v>
      </c>
      <c r="F52" s="554">
        <v>0</v>
      </c>
      <c r="G52" s="554">
        <v>0</v>
      </c>
      <c r="H52" s="554">
        <v>93</v>
      </c>
      <c r="I52" s="554">
        <v>70</v>
      </c>
      <c r="J52" s="554">
        <v>0</v>
      </c>
      <c r="K52" s="554">
        <v>166</v>
      </c>
      <c r="L52" s="187">
        <f t="shared" ref="L52:L54" si="6">SUM(B52:K52)</f>
        <v>541</v>
      </c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</row>
    <row r="53" spans="1:256" ht="15.75" customHeight="1" x14ac:dyDescent="0.2">
      <c r="A53" s="427" t="s">
        <v>23</v>
      </c>
      <c r="B53" s="72"/>
      <c r="C53" s="554">
        <v>32</v>
      </c>
      <c r="D53" s="555">
        <v>0</v>
      </c>
      <c r="E53" s="555">
        <v>27</v>
      </c>
      <c r="F53" s="554">
        <v>0</v>
      </c>
      <c r="G53" s="554">
        <v>0</v>
      </c>
      <c r="H53" s="554">
        <v>7</v>
      </c>
      <c r="I53" s="554">
        <v>12</v>
      </c>
      <c r="J53" s="554">
        <v>0</v>
      </c>
      <c r="K53" s="554">
        <v>16</v>
      </c>
      <c r="L53" s="187">
        <f t="shared" si="6"/>
        <v>94</v>
      </c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</row>
    <row r="54" spans="1:256" ht="15.75" customHeight="1" thickBot="1" x14ac:dyDescent="0.25">
      <c r="A54" s="427" t="s">
        <v>417</v>
      </c>
      <c r="B54" s="72"/>
      <c r="C54" s="554">
        <v>0</v>
      </c>
      <c r="D54" s="555">
        <v>0</v>
      </c>
      <c r="E54" s="555">
        <v>0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187">
        <f t="shared" si="6"/>
        <v>0</v>
      </c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</row>
    <row r="55" spans="1:256" ht="15.75" customHeight="1" thickBot="1" x14ac:dyDescent="0.3">
      <c r="A55" s="69" t="s">
        <v>3</v>
      </c>
      <c r="B55" s="75">
        <f>SUM(B52:B54)</f>
        <v>0</v>
      </c>
      <c r="C55" s="75">
        <f t="shared" ref="C55:L55" si="7">SUM(C52:C54)</f>
        <v>179</v>
      </c>
      <c r="D55" s="75">
        <f t="shared" si="7"/>
        <v>0</v>
      </c>
      <c r="E55" s="75">
        <f t="shared" si="7"/>
        <v>92</v>
      </c>
      <c r="F55" s="75">
        <f t="shared" si="7"/>
        <v>0</v>
      </c>
      <c r="G55" s="75">
        <f t="shared" si="7"/>
        <v>0</v>
      </c>
      <c r="H55" s="75">
        <f t="shared" si="7"/>
        <v>100</v>
      </c>
      <c r="I55" s="75">
        <f t="shared" si="7"/>
        <v>82</v>
      </c>
      <c r="J55" s="75">
        <f t="shared" si="7"/>
        <v>0</v>
      </c>
      <c r="K55" s="129">
        <f t="shared" si="7"/>
        <v>182</v>
      </c>
      <c r="L55" s="128">
        <f t="shared" si="7"/>
        <v>635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2"/>
      <c r="HT55" s="92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  <c r="IU55" s="92"/>
      <c r="IV55" s="92"/>
    </row>
    <row r="56" spans="1:256" s="73" customFormat="1" ht="15.75" customHeight="1" x14ac:dyDescent="0.25">
      <c r="A56" s="77"/>
      <c r="D56" s="65" t="s">
        <v>527</v>
      </c>
      <c r="G56" s="94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</row>
    <row r="57" spans="1:256" s="73" customFormat="1" ht="15.75" customHeight="1" x14ac:dyDescent="0.25">
      <c r="A57" s="77"/>
      <c r="G57" s="94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  <c r="IU57" s="92"/>
      <c r="IV57" s="92"/>
    </row>
    <row r="58" spans="1:256" s="95" customFormat="1" ht="55.5" customHeight="1" x14ac:dyDescent="0.2">
      <c r="A58" s="419" t="s">
        <v>379</v>
      </c>
      <c r="B58" s="595" t="s">
        <v>113</v>
      </c>
      <c r="C58" s="596"/>
      <c r="D58" s="596"/>
      <c r="E58" s="596"/>
      <c r="F58" s="603" t="s">
        <v>3</v>
      </c>
      <c r="G58" s="73"/>
      <c r="H58" s="73"/>
      <c r="I58" s="73"/>
      <c r="J58" s="73"/>
      <c r="K58" s="73"/>
      <c r="L58" s="73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  <c r="IT58" s="92"/>
      <c r="IU58" s="92"/>
      <c r="IV58" s="92"/>
    </row>
    <row r="59" spans="1:256" s="95" customFormat="1" ht="15.75" customHeight="1" thickBot="1" x14ac:dyDescent="0.25">
      <c r="A59" s="420" t="s">
        <v>131</v>
      </c>
      <c r="B59" s="430" t="s">
        <v>24</v>
      </c>
      <c r="C59" s="431" t="s">
        <v>25</v>
      </c>
      <c r="D59" s="431" t="s">
        <v>26</v>
      </c>
      <c r="E59" s="497" t="s">
        <v>188</v>
      </c>
      <c r="F59" s="602"/>
      <c r="G59" s="73"/>
      <c r="H59" s="73"/>
      <c r="I59" s="73"/>
      <c r="J59" s="73"/>
      <c r="K59" s="73"/>
      <c r="L59" s="73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  <c r="IT59" s="92"/>
      <c r="IU59" s="92"/>
      <c r="IV59" s="92"/>
    </row>
    <row r="60" spans="1:256" s="95" customFormat="1" ht="15.75" customHeight="1" thickTop="1" x14ac:dyDescent="0.2">
      <c r="A60" s="428" t="s">
        <v>27</v>
      </c>
      <c r="B60" s="570">
        <v>7</v>
      </c>
      <c r="C60" s="571">
        <v>1</v>
      </c>
      <c r="D60" s="572">
        <v>0</v>
      </c>
      <c r="E60" s="82"/>
      <c r="F60" s="75">
        <f>SUM(B60:E60)</f>
        <v>8</v>
      </c>
      <c r="G60" s="73"/>
      <c r="H60" s="73"/>
      <c r="I60" s="73"/>
      <c r="J60" s="73"/>
      <c r="K60" s="73"/>
      <c r="L60" s="73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  <c r="IT60" s="92"/>
      <c r="IU60" s="92"/>
      <c r="IV60" s="92"/>
    </row>
    <row r="61" spans="1:256" ht="15.75" customHeight="1" thickBot="1" x14ac:dyDescent="0.3">
      <c r="A61" s="429" t="s">
        <v>28</v>
      </c>
      <c r="B61" s="570">
        <v>84</v>
      </c>
      <c r="C61" s="573">
        <v>0</v>
      </c>
      <c r="D61" s="574">
        <v>0</v>
      </c>
      <c r="E61" s="82"/>
      <c r="F61" s="81">
        <f>SUM(B61:E61)</f>
        <v>84</v>
      </c>
      <c r="G61" s="73"/>
      <c r="H61" s="73"/>
      <c r="I61" s="73"/>
      <c r="J61" s="97"/>
      <c r="K61" s="73"/>
      <c r="L61" s="73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2"/>
      <c r="IN61" s="92"/>
      <c r="IO61" s="92"/>
      <c r="IP61" s="92"/>
      <c r="IQ61" s="92"/>
      <c r="IR61" s="92"/>
      <c r="IS61" s="92"/>
      <c r="IT61" s="92"/>
      <c r="IU61" s="92"/>
      <c r="IV61" s="92"/>
    </row>
    <row r="62" spans="1:256" ht="15.75" customHeight="1" thickTop="1" thickBot="1" x14ac:dyDescent="0.3">
      <c r="A62" s="69" t="s">
        <v>3</v>
      </c>
      <c r="B62" s="75">
        <f>SUM(B60:B61)</f>
        <v>91</v>
      </c>
      <c r="C62" s="115">
        <f>SUM(C60:C61)</f>
        <v>1</v>
      </c>
      <c r="D62" s="115">
        <f>SUM(D60:D61)</f>
        <v>0</v>
      </c>
      <c r="E62" s="129">
        <f>SUM(E60:E61)</f>
        <v>0</v>
      </c>
      <c r="F62" s="79">
        <f>SUM(F60:F61)</f>
        <v>92</v>
      </c>
      <c r="G62" s="73"/>
      <c r="H62" s="73"/>
      <c r="I62" s="73"/>
      <c r="J62" s="73"/>
      <c r="K62" s="73"/>
      <c r="L62" s="73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</row>
    <row r="63" spans="1:256" s="73" customFormat="1" ht="15.75" customHeight="1" x14ac:dyDescent="0.2">
      <c r="A63" s="357" t="s">
        <v>193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</row>
    <row r="64" spans="1:256" s="73" customFormat="1" ht="15.75" customHeight="1" x14ac:dyDescent="0.2"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</row>
    <row r="65" spans="1:255" s="508" customFormat="1" ht="35.1" customHeight="1" x14ac:dyDescent="0.2">
      <c r="A65" s="506" t="s">
        <v>409</v>
      </c>
      <c r="B65" s="170" t="s">
        <v>203</v>
      </c>
      <c r="C65" s="170" t="s">
        <v>374</v>
      </c>
      <c r="D65" s="170" t="s">
        <v>374</v>
      </c>
      <c r="E65" s="507" t="s">
        <v>205</v>
      </c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  <c r="AE65" s="509"/>
      <c r="AF65" s="509"/>
      <c r="AG65" s="509"/>
      <c r="AH65" s="509"/>
      <c r="AI65" s="509"/>
      <c r="AJ65" s="509"/>
      <c r="AK65" s="509"/>
      <c r="AL65" s="509"/>
      <c r="AM65" s="509"/>
      <c r="AN65" s="509"/>
      <c r="AO65" s="509"/>
      <c r="AP65" s="509"/>
      <c r="AQ65" s="509"/>
      <c r="AR65" s="509"/>
      <c r="AS65" s="509"/>
      <c r="AT65" s="509"/>
      <c r="AU65" s="509"/>
      <c r="AV65" s="509"/>
      <c r="AW65" s="509"/>
      <c r="AX65" s="509"/>
      <c r="AY65" s="509"/>
      <c r="AZ65" s="509"/>
      <c r="BA65" s="509"/>
      <c r="BB65" s="509"/>
      <c r="BC65" s="509"/>
      <c r="BD65" s="509"/>
      <c r="BE65" s="509"/>
      <c r="BF65" s="509"/>
      <c r="BG65" s="509"/>
      <c r="BH65" s="509"/>
      <c r="BI65" s="509"/>
      <c r="BJ65" s="509"/>
      <c r="BK65" s="509"/>
      <c r="BL65" s="509"/>
      <c r="BM65" s="509"/>
      <c r="BN65" s="509"/>
      <c r="BO65" s="509"/>
      <c r="BP65" s="509"/>
      <c r="BQ65" s="509"/>
      <c r="BR65" s="509"/>
      <c r="BS65" s="509"/>
      <c r="BT65" s="509"/>
      <c r="BU65" s="509"/>
      <c r="BV65" s="509"/>
      <c r="BW65" s="509"/>
      <c r="BX65" s="509"/>
      <c r="BY65" s="509"/>
      <c r="BZ65" s="509"/>
      <c r="CA65" s="509"/>
      <c r="CB65" s="509"/>
      <c r="CC65" s="509"/>
      <c r="CD65" s="509"/>
      <c r="CE65" s="509"/>
      <c r="CF65" s="509"/>
      <c r="CG65" s="509"/>
      <c r="CH65" s="509"/>
      <c r="CI65" s="509"/>
      <c r="CJ65" s="509"/>
      <c r="CK65" s="509"/>
      <c r="CL65" s="509"/>
      <c r="CM65" s="509"/>
      <c r="CN65" s="509"/>
      <c r="CO65" s="509"/>
      <c r="CP65" s="509"/>
      <c r="CQ65" s="509"/>
      <c r="CR65" s="509"/>
      <c r="CS65" s="509"/>
      <c r="CT65" s="509"/>
      <c r="CU65" s="509"/>
      <c r="CV65" s="509"/>
      <c r="CW65" s="509"/>
      <c r="CX65" s="509"/>
      <c r="CY65" s="509"/>
      <c r="CZ65" s="509"/>
      <c r="DA65" s="509"/>
      <c r="DB65" s="509"/>
      <c r="DC65" s="509"/>
      <c r="DD65" s="509"/>
      <c r="DE65" s="509"/>
      <c r="DF65" s="509"/>
      <c r="DG65" s="509"/>
      <c r="DH65" s="509"/>
      <c r="DI65" s="509"/>
      <c r="DJ65" s="509"/>
      <c r="DK65" s="509"/>
      <c r="DL65" s="509"/>
      <c r="DM65" s="509"/>
      <c r="DN65" s="509"/>
      <c r="DO65" s="509"/>
      <c r="DP65" s="509"/>
      <c r="DQ65" s="509"/>
      <c r="DR65" s="509"/>
      <c r="DS65" s="509"/>
      <c r="DT65" s="509"/>
      <c r="DU65" s="509"/>
      <c r="DV65" s="509"/>
      <c r="DW65" s="509"/>
      <c r="DX65" s="509"/>
      <c r="DY65" s="509"/>
      <c r="DZ65" s="509"/>
      <c r="EA65" s="509"/>
      <c r="EB65" s="509"/>
      <c r="EC65" s="509"/>
      <c r="ED65" s="509"/>
      <c r="EE65" s="509"/>
      <c r="EF65" s="509"/>
      <c r="EG65" s="509"/>
      <c r="EH65" s="509"/>
      <c r="EI65" s="509"/>
      <c r="EJ65" s="509"/>
      <c r="EK65" s="509"/>
      <c r="EL65" s="509"/>
      <c r="EM65" s="509"/>
      <c r="EN65" s="509"/>
      <c r="EO65" s="509"/>
      <c r="EP65" s="509"/>
      <c r="EQ65" s="509"/>
      <c r="ER65" s="509"/>
      <c r="ES65" s="509"/>
      <c r="ET65" s="509"/>
      <c r="EU65" s="509"/>
      <c r="EV65" s="509"/>
      <c r="EW65" s="509"/>
      <c r="EX65" s="509"/>
      <c r="EY65" s="509"/>
      <c r="EZ65" s="509"/>
      <c r="FA65" s="509"/>
      <c r="FB65" s="509"/>
      <c r="FC65" s="509"/>
      <c r="FD65" s="509"/>
      <c r="FE65" s="509"/>
      <c r="FF65" s="509"/>
      <c r="FG65" s="509"/>
      <c r="FH65" s="509"/>
      <c r="FI65" s="509"/>
      <c r="FJ65" s="509"/>
      <c r="FK65" s="509"/>
      <c r="FL65" s="509"/>
      <c r="FM65" s="509"/>
      <c r="FN65" s="509"/>
      <c r="FO65" s="509"/>
      <c r="FP65" s="509"/>
      <c r="FQ65" s="509"/>
      <c r="FR65" s="509"/>
      <c r="FS65" s="509"/>
      <c r="FT65" s="509"/>
      <c r="FU65" s="509"/>
      <c r="FV65" s="509"/>
      <c r="FW65" s="509"/>
      <c r="FX65" s="509"/>
      <c r="FY65" s="509"/>
      <c r="FZ65" s="509"/>
      <c r="GA65" s="509"/>
      <c r="GB65" s="509"/>
      <c r="GC65" s="509"/>
      <c r="GD65" s="509"/>
      <c r="GE65" s="509"/>
      <c r="GF65" s="509"/>
      <c r="GG65" s="509"/>
      <c r="GH65" s="509"/>
      <c r="GI65" s="509"/>
      <c r="GJ65" s="509"/>
      <c r="GK65" s="509"/>
      <c r="GL65" s="509"/>
      <c r="GM65" s="509"/>
      <c r="GN65" s="509"/>
      <c r="GO65" s="509"/>
      <c r="GP65" s="509"/>
      <c r="GQ65" s="509"/>
      <c r="GR65" s="509"/>
      <c r="GS65" s="509"/>
      <c r="GT65" s="509"/>
      <c r="GU65" s="509"/>
      <c r="GV65" s="509"/>
      <c r="GW65" s="509"/>
      <c r="GX65" s="509"/>
      <c r="GY65" s="509"/>
      <c r="GZ65" s="509"/>
      <c r="HA65" s="509"/>
      <c r="HB65" s="509"/>
      <c r="HC65" s="509"/>
      <c r="HD65" s="509"/>
      <c r="HE65" s="509"/>
      <c r="HF65" s="509"/>
      <c r="HG65" s="509"/>
      <c r="HH65" s="509"/>
      <c r="HI65" s="509"/>
      <c r="HJ65" s="509"/>
      <c r="HK65" s="509"/>
      <c r="HL65" s="509"/>
      <c r="HM65" s="509"/>
      <c r="HN65" s="509"/>
      <c r="HO65" s="509"/>
      <c r="HP65" s="509"/>
      <c r="HQ65" s="509"/>
      <c r="HR65" s="509"/>
      <c r="HS65" s="509"/>
      <c r="HT65" s="509"/>
      <c r="HU65" s="509"/>
      <c r="HV65" s="509"/>
      <c r="HW65" s="509"/>
      <c r="HX65" s="509"/>
      <c r="HY65" s="509"/>
      <c r="HZ65" s="509"/>
      <c r="IA65" s="509"/>
      <c r="IB65" s="509"/>
      <c r="IC65" s="509"/>
      <c r="ID65" s="509"/>
      <c r="IE65" s="509"/>
      <c r="IF65" s="509"/>
      <c r="IG65" s="509"/>
      <c r="IH65" s="509"/>
      <c r="II65" s="509"/>
      <c r="IJ65" s="509"/>
      <c r="IK65" s="509"/>
      <c r="IL65" s="509"/>
      <c r="IM65" s="509"/>
      <c r="IN65" s="509"/>
      <c r="IO65" s="509"/>
      <c r="IP65" s="509"/>
      <c r="IQ65" s="509"/>
      <c r="IR65" s="509"/>
      <c r="IS65" s="509"/>
      <c r="IT65" s="509"/>
      <c r="IU65" s="509"/>
    </row>
    <row r="66" spans="1:255" s="73" customFormat="1" ht="86.25" customHeight="1" x14ac:dyDescent="0.2">
      <c r="A66" s="66"/>
      <c r="B66" s="130" t="s">
        <v>206</v>
      </c>
      <c r="C66" s="130" t="s">
        <v>440</v>
      </c>
      <c r="D66" s="130" t="s">
        <v>441</v>
      </c>
      <c r="E66" s="131"/>
    </row>
    <row r="67" spans="1:255" s="73" customFormat="1" ht="57" x14ac:dyDescent="0.2">
      <c r="A67" s="85" t="s">
        <v>209</v>
      </c>
      <c r="B67" s="132" t="s">
        <v>218</v>
      </c>
      <c r="C67" s="132" t="s">
        <v>728</v>
      </c>
      <c r="D67" s="132" t="s">
        <v>731</v>
      </c>
      <c r="E67" s="502"/>
    </row>
    <row r="68" spans="1:255" s="73" customFormat="1" ht="15.75" customHeight="1" x14ac:dyDescent="0.2"/>
    <row r="69" spans="1:255" s="73" customFormat="1" ht="15.75" customHeight="1" x14ac:dyDescent="0.2"/>
    <row r="70" spans="1:255" s="73" customFormat="1" hidden="1" x14ac:dyDescent="0.2"/>
    <row r="71" spans="1:255" s="73" customFormat="1" hidden="1" x14ac:dyDescent="0.2"/>
    <row r="72" spans="1:255" s="73" customFormat="1" hidden="1" x14ac:dyDescent="0.2"/>
    <row r="73" spans="1:255" s="73" customFormat="1" hidden="1" x14ac:dyDescent="0.2"/>
    <row r="74" spans="1:255" s="73" customFormat="1" hidden="1" x14ac:dyDescent="0.2"/>
    <row r="75" spans="1:255" s="73" customFormat="1" hidden="1" x14ac:dyDescent="0.2"/>
    <row r="76" spans="1:255" s="73" customFormat="1" hidden="1" x14ac:dyDescent="0.2"/>
    <row r="77" spans="1:255" s="73" customFormat="1" hidden="1" x14ac:dyDescent="0.2"/>
    <row r="78" spans="1:255" s="73" customFormat="1" hidden="1" x14ac:dyDescent="0.2"/>
    <row r="79" spans="1:255" s="73" customFormat="1" hidden="1" x14ac:dyDescent="0.2"/>
    <row r="80" spans="1:255" s="73" customFormat="1" hidden="1" x14ac:dyDescent="0.2"/>
    <row r="81" s="73" customFormat="1" hidden="1" x14ac:dyDescent="0.2"/>
    <row r="82" s="73" customFormat="1" hidden="1" x14ac:dyDescent="0.2"/>
    <row r="83" s="73" customFormat="1" hidden="1" x14ac:dyDescent="0.2"/>
    <row r="84" s="73" customFormat="1" hidden="1" x14ac:dyDescent="0.2"/>
    <row r="85" s="73" customFormat="1" hidden="1" x14ac:dyDescent="0.2"/>
    <row r="86" s="73" customFormat="1" hidden="1" x14ac:dyDescent="0.2"/>
    <row r="87" s="73" customFormat="1" hidden="1" x14ac:dyDescent="0.2"/>
    <row r="88" s="73" customFormat="1" hidden="1" x14ac:dyDescent="0.2"/>
    <row r="89" s="73" customFormat="1" hidden="1" x14ac:dyDescent="0.2"/>
    <row r="90" s="73" customFormat="1" hidden="1" x14ac:dyDescent="0.2"/>
    <row r="91" s="73" customFormat="1" hidden="1" x14ac:dyDescent="0.2"/>
    <row r="92" s="73" customFormat="1" hidden="1" x14ac:dyDescent="0.2"/>
    <row r="93" s="73" customFormat="1" hidden="1" x14ac:dyDescent="0.2"/>
    <row r="94" s="73" customFormat="1" hidden="1" x14ac:dyDescent="0.2"/>
    <row r="95" s="73" customFormat="1" hidden="1" x14ac:dyDescent="0.2"/>
    <row r="96" s="73" customFormat="1" hidden="1" x14ac:dyDescent="0.2"/>
    <row r="97" s="73" customFormat="1" hidden="1" x14ac:dyDescent="0.2"/>
    <row r="98" s="73" customFormat="1" hidden="1" x14ac:dyDescent="0.2"/>
    <row r="99" s="73" customFormat="1" hidden="1" x14ac:dyDescent="0.2"/>
    <row r="100" s="73" customFormat="1" hidden="1" x14ac:dyDescent="0.2"/>
    <row r="101" s="73" customFormat="1" hidden="1" x14ac:dyDescent="0.2"/>
    <row r="102" s="73" customFormat="1" hidden="1" x14ac:dyDescent="0.2"/>
    <row r="103" s="73" customFormat="1" hidden="1" x14ac:dyDescent="0.2"/>
    <row r="104" s="73" customFormat="1" hidden="1" x14ac:dyDescent="0.2"/>
    <row r="105" s="73" customFormat="1" hidden="1" x14ac:dyDescent="0.2"/>
    <row r="106" s="73" customFormat="1" hidden="1" x14ac:dyDescent="0.2"/>
    <row r="107" s="73" customFormat="1" hidden="1" x14ac:dyDescent="0.2"/>
    <row r="108" s="73" customFormat="1" hidden="1" x14ac:dyDescent="0.2"/>
    <row r="109" s="73" customFormat="1" hidden="1" x14ac:dyDescent="0.2"/>
    <row r="110" s="73" customFormat="1" hidden="1" x14ac:dyDescent="0.2"/>
    <row r="111" s="73" customFormat="1" hidden="1" x14ac:dyDescent="0.2"/>
    <row r="112" s="73" customFormat="1" hidden="1" x14ac:dyDescent="0.2"/>
    <row r="113" s="73" customFormat="1" hidden="1" x14ac:dyDescent="0.2"/>
    <row r="114" s="73" customFormat="1" hidden="1" x14ac:dyDescent="0.2"/>
    <row r="115" s="73" customFormat="1" hidden="1" x14ac:dyDescent="0.2"/>
    <row r="116" s="73" customFormat="1" hidden="1" x14ac:dyDescent="0.2"/>
    <row r="117" s="73" customFormat="1" hidden="1" x14ac:dyDescent="0.2"/>
    <row r="118" s="73" customFormat="1" hidden="1" x14ac:dyDescent="0.2"/>
    <row r="119" s="73" customFormat="1" hidden="1" x14ac:dyDescent="0.2"/>
    <row r="120" s="73" customFormat="1" hidden="1" x14ac:dyDescent="0.2"/>
    <row r="121" s="73" customFormat="1" hidden="1" x14ac:dyDescent="0.2"/>
    <row r="122" s="73" customFormat="1" hidden="1" x14ac:dyDescent="0.2"/>
    <row r="123" s="73" customFormat="1" hidden="1" x14ac:dyDescent="0.2"/>
    <row r="124" s="73" customFormat="1" hidden="1" x14ac:dyDescent="0.2"/>
    <row r="125" s="73" customFormat="1" hidden="1" x14ac:dyDescent="0.2"/>
    <row r="126" s="73" customFormat="1" hidden="1" x14ac:dyDescent="0.2"/>
    <row r="127" s="73" customFormat="1" hidden="1" x14ac:dyDescent="0.2"/>
    <row r="128" s="73" customFormat="1" hidden="1" x14ac:dyDescent="0.2"/>
    <row r="129" s="73" customFormat="1" hidden="1" x14ac:dyDescent="0.2"/>
    <row r="130" s="73" customFormat="1" hidden="1" x14ac:dyDescent="0.2"/>
    <row r="131" s="73" customFormat="1" hidden="1" x14ac:dyDescent="0.2"/>
    <row r="132" s="73" customFormat="1" hidden="1" x14ac:dyDescent="0.2"/>
    <row r="133" s="73" customFormat="1" hidden="1" x14ac:dyDescent="0.2"/>
    <row r="134" s="73" customFormat="1" hidden="1" x14ac:dyDescent="0.2"/>
    <row r="135" s="73" customFormat="1" hidden="1" x14ac:dyDescent="0.2"/>
    <row r="136" s="73" customFormat="1" hidden="1" x14ac:dyDescent="0.2"/>
    <row r="137" s="73" customFormat="1" hidden="1" x14ac:dyDescent="0.2"/>
    <row r="138" s="73" customFormat="1" hidden="1" x14ac:dyDescent="0.2"/>
    <row r="139" s="73" customFormat="1" hidden="1" x14ac:dyDescent="0.2"/>
    <row r="140" s="73" customFormat="1" hidden="1" x14ac:dyDescent="0.2"/>
    <row r="141" s="73" customFormat="1" hidden="1" x14ac:dyDescent="0.2"/>
    <row r="142" s="73" customFormat="1" hidden="1" x14ac:dyDescent="0.2"/>
    <row r="143" s="73" customFormat="1" hidden="1" x14ac:dyDescent="0.2"/>
    <row r="144" s="73" customFormat="1" hidden="1" x14ac:dyDescent="0.2"/>
    <row r="145" s="73" customFormat="1" hidden="1" x14ac:dyDescent="0.2"/>
    <row r="146" s="73" customFormat="1" hidden="1" x14ac:dyDescent="0.2"/>
    <row r="147" s="73" customFormat="1" hidden="1" x14ac:dyDescent="0.2"/>
    <row r="148" s="73" customFormat="1" hidden="1" x14ac:dyDescent="0.2"/>
    <row r="149" s="73" customFormat="1" hidden="1" x14ac:dyDescent="0.2"/>
    <row r="150" s="73" customFormat="1" hidden="1" x14ac:dyDescent="0.2"/>
    <row r="151" s="73" customFormat="1" hidden="1" x14ac:dyDescent="0.2"/>
    <row r="152" s="73" customFormat="1" hidden="1" x14ac:dyDescent="0.2"/>
    <row r="153" s="73" customFormat="1" hidden="1" x14ac:dyDescent="0.2"/>
    <row r="154" s="73" customFormat="1" hidden="1" x14ac:dyDescent="0.2"/>
    <row r="155" s="73" customFormat="1" hidden="1" x14ac:dyDescent="0.2"/>
    <row r="156" s="73" customFormat="1" hidden="1" x14ac:dyDescent="0.2"/>
    <row r="157" s="73" customFormat="1" hidden="1" x14ac:dyDescent="0.2"/>
    <row r="158" s="73" customFormat="1" hidden="1" x14ac:dyDescent="0.2"/>
    <row r="159" s="73" customFormat="1" hidden="1" x14ac:dyDescent="0.2"/>
    <row r="160" s="73" customFormat="1" hidden="1" x14ac:dyDescent="0.2"/>
    <row r="161" s="73" customFormat="1" hidden="1" x14ac:dyDescent="0.2"/>
    <row r="162" s="73" customFormat="1" hidden="1" x14ac:dyDescent="0.2"/>
    <row r="163" s="73" customFormat="1" hidden="1" x14ac:dyDescent="0.2"/>
    <row r="164" s="73" customFormat="1" hidden="1" x14ac:dyDescent="0.2"/>
    <row r="165" s="73" customFormat="1" hidden="1" x14ac:dyDescent="0.2"/>
    <row r="166" s="73" customFormat="1" hidden="1" x14ac:dyDescent="0.2"/>
    <row r="167" s="73" customFormat="1" hidden="1" x14ac:dyDescent="0.2"/>
    <row r="168" s="73" customFormat="1" hidden="1" x14ac:dyDescent="0.2"/>
    <row r="169" s="73" customFormat="1" hidden="1" x14ac:dyDescent="0.2"/>
    <row r="170" s="73" customFormat="1" hidden="1" x14ac:dyDescent="0.2"/>
    <row r="171" s="73" customFormat="1" hidden="1" x14ac:dyDescent="0.2"/>
    <row r="172" s="73" customFormat="1" hidden="1" x14ac:dyDescent="0.2"/>
    <row r="173" s="73" customFormat="1" hidden="1" x14ac:dyDescent="0.2"/>
    <row r="174" s="73" customFormat="1" hidden="1" x14ac:dyDescent="0.2"/>
    <row r="175" s="73" customFormat="1" hidden="1" x14ac:dyDescent="0.2"/>
    <row r="176" s="73" customFormat="1" hidden="1" x14ac:dyDescent="0.2"/>
    <row r="177" s="73" customFormat="1" hidden="1" x14ac:dyDescent="0.2"/>
    <row r="178" s="73" customFormat="1" hidden="1" x14ac:dyDescent="0.2"/>
    <row r="179" s="73" customFormat="1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</sheetData>
  <sheetProtection password="C482" sheet="1" objects="1" scenarios="1"/>
  <mergeCells count="12">
    <mergeCell ref="L18:L19"/>
    <mergeCell ref="L7:L8"/>
    <mergeCell ref="L34:L35"/>
    <mergeCell ref="L50:L51"/>
    <mergeCell ref="F58:F59"/>
    <mergeCell ref="H1:J1"/>
    <mergeCell ref="B58:E58"/>
    <mergeCell ref="B50:K50"/>
    <mergeCell ref="B7:K7"/>
    <mergeCell ref="B34:K34"/>
    <mergeCell ref="B18:K18"/>
    <mergeCell ref="C1:D1"/>
  </mergeCells>
  <conditionalFormatting sqref="J5">
    <cfRule type="expression" dxfId="56" priority="4" stopIfTrue="1">
      <formula>J5&lt;=(I5*0.7)</formula>
    </cfRule>
    <cfRule type="expression" dxfId="55" priority="5" stopIfTrue="1">
      <formula>AND(J5&gt;(I5*0.7),(J5&lt;I5))</formula>
    </cfRule>
    <cfRule type="expression" dxfId="54" priority="6" stopIfTrue="1">
      <formula>(J5=I5)</formula>
    </cfRule>
  </conditionalFormatting>
  <conditionalFormatting sqref="L5">
    <cfRule type="expression" dxfId="53" priority="1" stopIfTrue="1">
      <formula>(L5=K5)</formula>
    </cfRule>
    <cfRule type="expression" dxfId="52" priority="2" stopIfTrue="1">
      <formula>AND(L5&gt;(K5*0.7),(L5&lt;K5))</formula>
    </cfRule>
    <cfRule type="expression" dxfId="51" priority="3" stopIfTrue="1">
      <formula>L5&lt;=(K5*0.7)</formula>
    </cfRule>
  </conditionalFormatting>
  <dataValidations count="3">
    <dataValidation type="list" allowBlank="1" showInputMessage="1" showErrorMessage="1" sqref="B67">
      <formula1>"Whole population count, Sample"</formula1>
    </dataValidation>
    <dataValidation type="list" allowBlank="1" showInputMessage="1" showErrorMessage="1" sqref="C67">
      <formula1>"Community/Other route,Using voluntary prison category,No prison in area"</formula1>
    </dataValidation>
    <dataValidation type="list" allowBlank="1" showInputMessage="1" showErrorMessage="1" sqref="D67">
      <formula1>"Using non-prison categories; please give details in general comments,Using voluntary prison category,No prison in area"</formula1>
    </dataValidation>
  </dataValidations>
  <hyperlinks>
    <hyperlink ref="C1" location="Cover!A1" display="Return to Cover Sheet"/>
  </hyperlink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559"/>
  <sheetViews>
    <sheetView topLeftCell="A44" zoomScale="60" zoomScaleNormal="60" workbookViewId="0">
      <selection activeCell="E57" sqref="E57"/>
    </sheetView>
  </sheetViews>
  <sheetFormatPr defaultColWidth="0" defaultRowHeight="14.25" zeroHeight="1" x14ac:dyDescent="0.2"/>
  <cols>
    <col min="1" max="1" width="43.125" style="90" customWidth="1"/>
    <col min="2" max="3" width="20.625" style="90" customWidth="1"/>
    <col min="4" max="11" width="16.625" style="90" customWidth="1"/>
    <col min="12" max="12" width="16.625" style="73" customWidth="1"/>
    <col min="13" max="13" width="8.625" style="73" customWidth="1"/>
    <col min="14" max="88" width="0" style="73" hidden="1" customWidth="1"/>
    <col min="89" max="16384" width="8.25" style="90" hidden="1"/>
  </cols>
  <sheetData>
    <row r="1" spans="1:89" s="73" customFormat="1" ht="24.95" customHeight="1" x14ac:dyDescent="0.2">
      <c r="A1" s="377" t="s">
        <v>0</v>
      </c>
      <c r="B1" s="99"/>
      <c r="C1" s="600" t="s">
        <v>405</v>
      </c>
      <c r="D1" s="600"/>
      <c r="E1" s="86"/>
      <c r="F1" s="86"/>
      <c r="G1" s="86"/>
      <c r="H1" s="594" t="e">
        <f>#REF!</f>
        <v>#REF!</v>
      </c>
      <c r="I1" s="594"/>
      <c r="J1" s="594"/>
    </row>
    <row r="2" spans="1:89" s="73" customFormat="1" ht="24.95" customHeight="1" x14ac:dyDescent="0.25">
      <c r="A2" s="379" t="s">
        <v>210</v>
      </c>
      <c r="B2" s="99"/>
      <c r="C2" s="87"/>
      <c r="D2" s="86"/>
      <c r="E2" s="86"/>
      <c r="F2" s="86"/>
      <c r="G2" s="86"/>
      <c r="H2" s="86"/>
      <c r="I2" s="86"/>
    </row>
    <row r="3" spans="1:89" s="521" customFormat="1" ht="19.5" customHeight="1" x14ac:dyDescent="0.2">
      <c r="A3" s="98" t="s">
        <v>382</v>
      </c>
      <c r="B3" s="98"/>
      <c r="C3" s="98"/>
      <c r="D3" s="98"/>
      <c r="E3" s="98"/>
      <c r="F3" s="98"/>
      <c r="G3" s="508"/>
    </row>
    <row r="4" spans="1:89" s="73" customFormat="1" ht="38.25" x14ac:dyDescent="0.25">
      <c r="A4" s="88" t="s">
        <v>420</v>
      </c>
      <c r="I4" s="67" t="s">
        <v>199</v>
      </c>
      <c r="J4" s="67" t="s">
        <v>200</v>
      </c>
      <c r="K4" s="67" t="s">
        <v>201</v>
      </c>
      <c r="L4" s="67" t="s">
        <v>202</v>
      </c>
    </row>
    <row r="5" spans="1:89" s="73" customFormat="1" ht="24.95" customHeight="1" x14ac:dyDescent="0.25">
      <c r="A5" s="89" t="s">
        <v>473</v>
      </c>
      <c r="I5" s="68">
        <v>249</v>
      </c>
      <c r="J5" s="68">
        <f>COUNT(C9:K11,C18:K28,C34:K44,C50:K51,B57:D58)</f>
        <v>249</v>
      </c>
      <c r="K5" s="68">
        <v>39</v>
      </c>
      <c r="L5" s="68">
        <f>COUNT(B9:B12,C12:K12,B18:B28,B34:B44,B50:B51,E57:E58)</f>
        <v>0</v>
      </c>
    </row>
    <row r="6" spans="1:89" s="73" customFormat="1" ht="15.75" customHeight="1" x14ac:dyDescent="0.2"/>
    <row r="7" spans="1:89" ht="31.5" x14ac:dyDescent="0.2">
      <c r="A7" s="419" t="s">
        <v>376</v>
      </c>
      <c r="B7" s="597" t="s">
        <v>10</v>
      </c>
      <c r="C7" s="597"/>
      <c r="D7" s="597"/>
      <c r="E7" s="597"/>
      <c r="F7" s="597"/>
      <c r="G7" s="597"/>
      <c r="H7" s="597"/>
      <c r="I7" s="597"/>
      <c r="J7" s="597"/>
      <c r="K7" s="597"/>
      <c r="L7" s="603" t="s">
        <v>3</v>
      </c>
      <c r="CK7" s="73"/>
    </row>
    <row r="8" spans="1:89" ht="118.5" customHeight="1" x14ac:dyDescent="0.2">
      <c r="A8" s="420" t="s">
        <v>375</v>
      </c>
      <c r="B8" s="495" t="s">
        <v>416</v>
      </c>
      <c r="C8" s="425" t="s">
        <v>176</v>
      </c>
      <c r="D8" s="430" t="s">
        <v>175</v>
      </c>
      <c r="E8" s="430" t="s">
        <v>11</v>
      </c>
      <c r="F8" s="425" t="s">
        <v>83</v>
      </c>
      <c r="G8" s="425" t="s">
        <v>12</v>
      </c>
      <c r="H8" s="425" t="s">
        <v>118</v>
      </c>
      <c r="I8" s="425" t="s">
        <v>13</v>
      </c>
      <c r="J8" s="425" t="s">
        <v>14</v>
      </c>
      <c r="K8" s="425" t="s">
        <v>15</v>
      </c>
      <c r="L8" s="602"/>
      <c r="CK8" s="73"/>
    </row>
    <row r="9" spans="1:89" ht="15.75" customHeight="1" x14ac:dyDescent="0.2">
      <c r="A9" s="438" t="s">
        <v>7</v>
      </c>
      <c r="B9" s="72"/>
      <c r="C9" s="554">
        <v>2</v>
      </c>
      <c r="D9" s="554">
        <v>0</v>
      </c>
      <c r="E9" s="554">
        <v>2</v>
      </c>
      <c r="F9" s="554">
        <v>0</v>
      </c>
      <c r="G9" s="554">
        <v>0</v>
      </c>
      <c r="H9" s="554">
        <v>1</v>
      </c>
      <c r="I9" s="554">
        <v>0</v>
      </c>
      <c r="J9" s="554">
        <v>0</v>
      </c>
      <c r="K9" s="554">
        <v>1</v>
      </c>
      <c r="L9" s="75">
        <f>SUM(B9:K9)</f>
        <v>6</v>
      </c>
      <c r="CK9" s="73"/>
    </row>
    <row r="10" spans="1:89" ht="15.75" customHeight="1" x14ac:dyDescent="0.2">
      <c r="A10" s="438" t="s">
        <v>16</v>
      </c>
      <c r="B10" s="72"/>
      <c r="C10" s="554">
        <v>0</v>
      </c>
      <c r="D10" s="554">
        <v>0</v>
      </c>
      <c r="E10" s="554">
        <v>0</v>
      </c>
      <c r="F10" s="554">
        <v>0</v>
      </c>
      <c r="G10" s="554">
        <v>0</v>
      </c>
      <c r="H10" s="554">
        <v>0</v>
      </c>
      <c r="I10" s="554">
        <v>0</v>
      </c>
      <c r="J10" s="554">
        <v>0</v>
      </c>
      <c r="K10" s="554">
        <v>0</v>
      </c>
      <c r="L10" s="187">
        <f t="shared" ref="L10:L12" si="0">SUM(B10:K10)</f>
        <v>0</v>
      </c>
      <c r="CK10" s="73"/>
    </row>
    <row r="11" spans="1:89" ht="15.75" customHeight="1" x14ac:dyDescent="0.2">
      <c r="A11" s="438" t="s">
        <v>17</v>
      </c>
      <c r="B11" s="72"/>
      <c r="C11" s="554">
        <v>2</v>
      </c>
      <c r="D11" s="554">
        <v>0</v>
      </c>
      <c r="E11" s="554">
        <v>2</v>
      </c>
      <c r="F11" s="554">
        <v>0</v>
      </c>
      <c r="G11" s="554">
        <v>0</v>
      </c>
      <c r="H11" s="554">
        <v>1</v>
      </c>
      <c r="I11" s="554">
        <v>2</v>
      </c>
      <c r="J11" s="554">
        <v>0</v>
      </c>
      <c r="K11" s="554">
        <v>1</v>
      </c>
      <c r="L11" s="187">
        <f t="shared" si="0"/>
        <v>8</v>
      </c>
      <c r="CK11" s="73"/>
    </row>
    <row r="12" spans="1:89" ht="15.75" customHeight="1" thickBot="1" x14ac:dyDescent="0.25">
      <c r="A12" s="72" t="s">
        <v>188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187">
        <f t="shared" si="0"/>
        <v>0</v>
      </c>
      <c r="CK12" s="73"/>
    </row>
    <row r="13" spans="1:89" ht="15.75" customHeight="1" thickBot="1" x14ac:dyDescent="0.3">
      <c r="A13" s="69" t="s">
        <v>3</v>
      </c>
      <c r="B13" s="187">
        <f>SUM(B9:B12)</f>
        <v>0</v>
      </c>
      <c r="C13" s="75">
        <f>SUM(C9:C12)</f>
        <v>4</v>
      </c>
      <c r="D13" s="75">
        <f>SUM(D9:D12)</f>
        <v>0</v>
      </c>
      <c r="E13" s="75">
        <f t="shared" ref="E13:K13" si="1">SUM(E9:E12)</f>
        <v>4</v>
      </c>
      <c r="F13" s="75">
        <f t="shared" si="1"/>
        <v>0</v>
      </c>
      <c r="G13" s="75">
        <f t="shared" si="1"/>
        <v>0</v>
      </c>
      <c r="H13" s="75">
        <f t="shared" si="1"/>
        <v>2</v>
      </c>
      <c r="I13" s="75">
        <f t="shared" si="1"/>
        <v>2</v>
      </c>
      <c r="J13" s="75">
        <f t="shared" si="1"/>
        <v>0</v>
      </c>
      <c r="K13" s="78">
        <f t="shared" si="1"/>
        <v>2</v>
      </c>
      <c r="L13" s="79">
        <f>SUM(L9:L12)</f>
        <v>14</v>
      </c>
      <c r="CK13" s="73"/>
    </row>
    <row r="14" spans="1:89" s="91" customFormat="1" ht="15.75" customHeight="1" x14ac:dyDescent="0.2">
      <c r="C14" s="86"/>
      <c r="D14" s="65" t="s">
        <v>527</v>
      </c>
      <c r="E14" s="73"/>
      <c r="F14" s="92"/>
      <c r="L14" s="92"/>
      <c r="M14" s="73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89" s="91" customFormat="1" ht="15.75" customHeight="1" x14ac:dyDescent="0.2">
      <c r="B15" s="86"/>
      <c r="C15" s="73"/>
      <c r="D15" s="73"/>
      <c r="E15" s="92"/>
      <c r="K15" s="92"/>
      <c r="L15" s="92"/>
      <c r="M15" s="73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89" ht="51" customHeight="1" x14ac:dyDescent="0.2">
      <c r="A16" s="434" t="s">
        <v>383</v>
      </c>
      <c r="B16" s="599" t="s">
        <v>10</v>
      </c>
      <c r="C16" s="599"/>
      <c r="D16" s="599"/>
      <c r="E16" s="599"/>
      <c r="F16" s="599"/>
      <c r="G16" s="599"/>
      <c r="H16" s="599"/>
      <c r="I16" s="599"/>
      <c r="J16" s="599"/>
      <c r="K16" s="599"/>
      <c r="L16" s="601" t="s">
        <v>3</v>
      </c>
      <c r="CK16" s="73"/>
    </row>
    <row r="17" spans="1:89" ht="118.5" customHeight="1" x14ac:dyDescent="0.2">
      <c r="A17" s="436" t="s">
        <v>525</v>
      </c>
      <c r="B17" s="496" t="s">
        <v>416</v>
      </c>
      <c r="C17" s="436" t="s">
        <v>176</v>
      </c>
      <c r="D17" s="432" t="s">
        <v>175</v>
      </c>
      <c r="E17" s="432" t="s">
        <v>11</v>
      </c>
      <c r="F17" s="436" t="s">
        <v>83</v>
      </c>
      <c r="G17" s="436" t="s">
        <v>12</v>
      </c>
      <c r="H17" s="436" t="s">
        <v>118</v>
      </c>
      <c r="I17" s="436" t="s">
        <v>13</v>
      </c>
      <c r="J17" s="436" t="s">
        <v>14</v>
      </c>
      <c r="K17" s="436" t="s">
        <v>15</v>
      </c>
      <c r="L17" s="602"/>
      <c r="CK17" s="73"/>
    </row>
    <row r="18" spans="1:89" ht="15.75" customHeight="1" x14ac:dyDescent="0.2">
      <c r="A18" s="435" t="s">
        <v>138</v>
      </c>
      <c r="B18" s="535"/>
      <c r="C18" s="554">
        <v>0</v>
      </c>
      <c r="D18" s="554">
        <v>0</v>
      </c>
      <c r="E18" s="554">
        <v>1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187">
        <f t="shared" ref="L18:L28" si="2">SUM(B18:K18)</f>
        <v>1</v>
      </c>
      <c r="CK18" s="73"/>
    </row>
    <row r="19" spans="1:89" ht="15.75" customHeight="1" x14ac:dyDescent="0.2">
      <c r="A19" s="435" t="s">
        <v>18</v>
      </c>
      <c r="B19" s="535"/>
      <c r="C19" s="554">
        <v>1</v>
      </c>
      <c r="D19" s="554">
        <v>0</v>
      </c>
      <c r="E19" s="554">
        <v>0</v>
      </c>
      <c r="F19" s="554">
        <v>0</v>
      </c>
      <c r="G19" s="554">
        <v>0</v>
      </c>
      <c r="H19" s="554">
        <v>0</v>
      </c>
      <c r="I19" s="554">
        <v>1</v>
      </c>
      <c r="J19" s="554">
        <v>0</v>
      </c>
      <c r="K19" s="554">
        <v>1</v>
      </c>
      <c r="L19" s="187">
        <f t="shared" si="2"/>
        <v>3</v>
      </c>
      <c r="CK19" s="73"/>
    </row>
    <row r="20" spans="1:89" ht="15.75" customHeight="1" x14ac:dyDescent="0.2">
      <c r="A20" s="435" t="s">
        <v>132</v>
      </c>
      <c r="B20" s="535"/>
      <c r="C20" s="554">
        <v>0</v>
      </c>
      <c r="D20" s="554">
        <v>0</v>
      </c>
      <c r="E20" s="554">
        <v>0</v>
      </c>
      <c r="F20" s="554">
        <v>0</v>
      </c>
      <c r="G20" s="554">
        <v>0</v>
      </c>
      <c r="H20" s="554">
        <v>0</v>
      </c>
      <c r="I20" s="554">
        <v>0</v>
      </c>
      <c r="J20" s="554">
        <v>0</v>
      </c>
      <c r="K20" s="554">
        <v>0</v>
      </c>
      <c r="L20" s="187">
        <f t="shared" si="2"/>
        <v>0</v>
      </c>
      <c r="CK20" s="73"/>
    </row>
    <row r="21" spans="1:89" ht="15.75" customHeight="1" x14ac:dyDescent="0.2">
      <c r="A21" s="435" t="s">
        <v>133</v>
      </c>
      <c r="B21" s="535"/>
      <c r="C21" s="554">
        <v>0</v>
      </c>
      <c r="D21" s="554">
        <v>0</v>
      </c>
      <c r="E21" s="554">
        <v>0</v>
      </c>
      <c r="F21" s="554">
        <v>0</v>
      </c>
      <c r="G21" s="554">
        <v>0</v>
      </c>
      <c r="H21" s="554">
        <v>0</v>
      </c>
      <c r="I21" s="554">
        <v>0</v>
      </c>
      <c r="J21" s="554">
        <v>0</v>
      </c>
      <c r="K21" s="554">
        <v>0</v>
      </c>
      <c r="L21" s="187">
        <f t="shared" si="2"/>
        <v>0</v>
      </c>
      <c r="CK21" s="73"/>
    </row>
    <row r="22" spans="1:89" s="95" customFormat="1" ht="15.75" customHeight="1" x14ac:dyDescent="0.2">
      <c r="A22" s="435" t="s">
        <v>134</v>
      </c>
      <c r="B22" s="535"/>
      <c r="C22" s="555">
        <v>0</v>
      </c>
      <c r="D22" s="555">
        <v>0</v>
      </c>
      <c r="E22" s="555">
        <v>0</v>
      </c>
      <c r="F22" s="555">
        <v>0</v>
      </c>
      <c r="G22" s="555">
        <v>0</v>
      </c>
      <c r="H22" s="555">
        <v>0</v>
      </c>
      <c r="I22" s="555">
        <v>0</v>
      </c>
      <c r="J22" s="555">
        <v>0</v>
      </c>
      <c r="K22" s="555">
        <v>0</v>
      </c>
      <c r="L22" s="187">
        <f t="shared" si="2"/>
        <v>0</v>
      </c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</row>
    <row r="23" spans="1:89" s="95" customFormat="1" ht="15.75" customHeight="1" x14ac:dyDescent="0.2">
      <c r="A23" s="435" t="s">
        <v>19</v>
      </c>
      <c r="B23" s="535"/>
      <c r="C23" s="555">
        <v>0</v>
      </c>
      <c r="D23" s="555">
        <v>0</v>
      </c>
      <c r="E23" s="555">
        <v>0</v>
      </c>
      <c r="F23" s="555">
        <v>0</v>
      </c>
      <c r="G23" s="555">
        <v>0</v>
      </c>
      <c r="H23" s="555">
        <v>0</v>
      </c>
      <c r="I23" s="555">
        <v>0</v>
      </c>
      <c r="J23" s="555">
        <v>0</v>
      </c>
      <c r="K23" s="555">
        <v>0</v>
      </c>
      <c r="L23" s="187">
        <f t="shared" si="2"/>
        <v>0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</row>
    <row r="24" spans="1:89" s="95" customFormat="1" ht="15.75" customHeight="1" x14ac:dyDescent="0.2">
      <c r="A24" s="435" t="s">
        <v>20</v>
      </c>
      <c r="B24" s="535"/>
      <c r="C24" s="555">
        <v>0</v>
      </c>
      <c r="D24" s="555">
        <v>0</v>
      </c>
      <c r="E24" s="555">
        <v>0</v>
      </c>
      <c r="F24" s="555">
        <v>0</v>
      </c>
      <c r="G24" s="555">
        <v>0</v>
      </c>
      <c r="H24" s="555">
        <v>0</v>
      </c>
      <c r="I24" s="555">
        <v>0</v>
      </c>
      <c r="J24" s="555">
        <v>0</v>
      </c>
      <c r="K24" s="555">
        <v>0</v>
      </c>
      <c r="L24" s="187">
        <f t="shared" si="2"/>
        <v>0</v>
      </c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</row>
    <row r="25" spans="1:89" s="95" customFormat="1" ht="15.75" customHeight="1" x14ac:dyDescent="0.2">
      <c r="A25" s="435" t="s">
        <v>21</v>
      </c>
      <c r="B25" s="535"/>
      <c r="C25" s="555">
        <v>0</v>
      </c>
      <c r="D25" s="555">
        <v>0</v>
      </c>
      <c r="E25" s="555">
        <v>0</v>
      </c>
      <c r="F25" s="555">
        <v>0</v>
      </c>
      <c r="G25" s="555">
        <v>0</v>
      </c>
      <c r="H25" s="555">
        <v>0</v>
      </c>
      <c r="I25" s="555">
        <v>0</v>
      </c>
      <c r="J25" s="555">
        <v>0</v>
      </c>
      <c r="K25" s="555">
        <v>0</v>
      </c>
      <c r="L25" s="187">
        <f t="shared" si="2"/>
        <v>0</v>
      </c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</row>
    <row r="26" spans="1:89" s="95" customFormat="1" ht="15.75" customHeight="1" x14ac:dyDescent="0.2">
      <c r="A26" s="435" t="s">
        <v>135</v>
      </c>
      <c r="B26" s="535"/>
      <c r="C26" s="555">
        <v>0</v>
      </c>
      <c r="D26" s="555">
        <v>0</v>
      </c>
      <c r="E26" s="555">
        <v>0</v>
      </c>
      <c r="F26" s="555">
        <v>0</v>
      </c>
      <c r="G26" s="555">
        <v>0</v>
      </c>
      <c r="H26" s="555">
        <v>0</v>
      </c>
      <c r="I26" s="555">
        <v>0</v>
      </c>
      <c r="J26" s="555">
        <v>0</v>
      </c>
      <c r="K26" s="555">
        <v>0</v>
      </c>
      <c r="L26" s="187">
        <f t="shared" si="2"/>
        <v>0</v>
      </c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</row>
    <row r="27" spans="1:89" s="95" customFormat="1" ht="15.75" customHeight="1" x14ac:dyDescent="0.2">
      <c r="A27" s="435" t="s">
        <v>136</v>
      </c>
      <c r="B27" s="535"/>
      <c r="C27" s="554">
        <v>0</v>
      </c>
      <c r="D27" s="554">
        <v>0</v>
      </c>
      <c r="E27" s="554">
        <v>0</v>
      </c>
      <c r="F27" s="554">
        <v>0</v>
      </c>
      <c r="G27" s="554">
        <v>0</v>
      </c>
      <c r="H27" s="554">
        <v>0</v>
      </c>
      <c r="I27" s="554">
        <v>0</v>
      </c>
      <c r="J27" s="554">
        <v>0</v>
      </c>
      <c r="K27" s="554">
        <v>0</v>
      </c>
      <c r="L27" s="187">
        <f t="shared" si="2"/>
        <v>0</v>
      </c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</row>
    <row r="28" spans="1:89" s="95" customFormat="1" ht="15.75" customHeight="1" thickBot="1" x14ac:dyDescent="0.25">
      <c r="A28" s="435" t="s">
        <v>173</v>
      </c>
      <c r="B28" s="535"/>
      <c r="C28" s="554">
        <v>0</v>
      </c>
      <c r="D28" s="554">
        <v>0</v>
      </c>
      <c r="E28" s="554">
        <v>0</v>
      </c>
      <c r="F28" s="554">
        <v>0</v>
      </c>
      <c r="G28" s="554">
        <v>0</v>
      </c>
      <c r="H28" s="554">
        <v>0</v>
      </c>
      <c r="I28" s="554">
        <v>0</v>
      </c>
      <c r="J28" s="554">
        <v>0</v>
      </c>
      <c r="K28" s="554">
        <v>0</v>
      </c>
      <c r="L28" s="187">
        <f t="shared" si="2"/>
        <v>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</row>
    <row r="29" spans="1:89" s="95" customFormat="1" ht="15.75" customHeight="1" thickBot="1" x14ac:dyDescent="0.3">
      <c r="A29" s="118" t="s">
        <v>3</v>
      </c>
      <c r="B29" s="187">
        <f>SUM(B18:B28)</f>
        <v>0</v>
      </c>
      <c r="C29" s="75">
        <f>SUM(C18:C28)</f>
        <v>1</v>
      </c>
      <c r="D29" s="75">
        <f>SUM(D18:D28)</f>
        <v>0</v>
      </c>
      <c r="E29" s="75">
        <f t="shared" ref="E29:K29" si="3">SUM(E18:E28)</f>
        <v>1</v>
      </c>
      <c r="F29" s="75">
        <f t="shared" si="3"/>
        <v>0</v>
      </c>
      <c r="G29" s="75">
        <f t="shared" si="3"/>
        <v>0</v>
      </c>
      <c r="H29" s="75">
        <f t="shared" si="3"/>
        <v>0</v>
      </c>
      <c r="I29" s="75">
        <f t="shared" si="3"/>
        <v>1</v>
      </c>
      <c r="J29" s="75">
        <f t="shared" si="3"/>
        <v>0</v>
      </c>
      <c r="K29" s="75">
        <f t="shared" si="3"/>
        <v>1</v>
      </c>
      <c r="L29" s="79">
        <f>SUM(L18:L28)</f>
        <v>4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</row>
    <row r="30" spans="1:89" s="73" customFormat="1" ht="15.75" customHeight="1" x14ac:dyDescent="0.2">
      <c r="A30" s="80"/>
      <c r="B30" s="80"/>
      <c r="C30" s="96"/>
      <c r="D30" s="65" t="s">
        <v>530</v>
      </c>
    </row>
    <row r="31" spans="1:89" s="73" customFormat="1" ht="15.75" customHeight="1" x14ac:dyDescent="0.25">
      <c r="A31" s="77"/>
      <c r="D31" s="94"/>
    </row>
    <row r="32" spans="1:89" ht="53.25" customHeight="1" x14ac:dyDescent="0.2">
      <c r="A32" s="434" t="s">
        <v>497</v>
      </c>
      <c r="B32" s="604" t="s">
        <v>10</v>
      </c>
      <c r="C32" s="604"/>
      <c r="D32" s="604"/>
      <c r="E32" s="604"/>
      <c r="F32" s="604"/>
      <c r="G32" s="604"/>
      <c r="H32" s="604"/>
      <c r="I32" s="604"/>
      <c r="J32" s="604"/>
      <c r="K32" s="604"/>
      <c r="L32" s="601" t="s">
        <v>3</v>
      </c>
      <c r="CK32" s="73"/>
    </row>
    <row r="33" spans="1:89" ht="118.5" customHeight="1" x14ac:dyDescent="0.2">
      <c r="A33" s="436" t="s">
        <v>526</v>
      </c>
      <c r="B33" s="496" t="s">
        <v>416</v>
      </c>
      <c r="C33" s="436" t="s">
        <v>176</v>
      </c>
      <c r="D33" s="432" t="s">
        <v>175</v>
      </c>
      <c r="E33" s="432" t="s">
        <v>11</v>
      </c>
      <c r="F33" s="436" t="s">
        <v>83</v>
      </c>
      <c r="G33" s="436" t="s">
        <v>12</v>
      </c>
      <c r="H33" s="436" t="s">
        <v>118</v>
      </c>
      <c r="I33" s="436" t="s">
        <v>13</v>
      </c>
      <c r="J33" s="436" t="s">
        <v>14</v>
      </c>
      <c r="K33" s="436" t="s">
        <v>15</v>
      </c>
      <c r="L33" s="602"/>
      <c r="CK33" s="73"/>
    </row>
    <row r="34" spans="1:89" ht="15.75" customHeight="1" x14ac:dyDescent="0.2">
      <c r="A34" s="435" t="s">
        <v>138</v>
      </c>
      <c r="B34" s="535"/>
      <c r="C34" s="554">
        <v>0</v>
      </c>
      <c r="D34" s="554">
        <v>0</v>
      </c>
      <c r="E34" s="554">
        <v>0</v>
      </c>
      <c r="F34" s="554">
        <v>0</v>
      </c>
      <c r="G34" s="554">
        <v>0</v>
      </c>
      <c r="H34" s="554">
        <v>0</v>
      </c>
      <c r="I34" s="554">
        <v>0</v>
      </c>
      <c r="J34" s="554">
        <v>0</v>
      </c>
      <c r="K34" s="554">
        <v>0</v>
      </c>
      <c r="L34" s="187">
        <f t="shared" ref="L34:L44" si="4">SUM(B34:K34)</f>
        <v>0</v>
      </c>
      <c r="CK34" s="73"/>
    </row>
    <row r="35" spans="1:89" ht="15.75" customHeight="1" x14ac:dyDescent="0.2">
      <c r="A35" s="435" t="s">
        <v>18</v>
      </c>
      <c r="B35" s="535"/>
      <c r="C35" s="554">
        <v>3</v>
      </c>
      <c r="D35" s="554">
        <v>0</v>
      </c>
      <c r="E35" s="554">
        <v>3</v>
      </c>
      <c r="F35" s="554">
        <v>0</v>
      </c>
      <c r="G35" s="554">
        <v>0</v>
      </c>
      <c r="H35" s="554">
        <v>2</v>
      </c>
      <c r="I35" s="554">
        <v>1</v>
      </c>
      <c r="J35" s="554">
        <v>0</v>
      </c>
      <c r="K35" s="554">
        <v>1</v>
      </c>
      <c r="L35" s="187">
        <f t="shared" si="4"/>
        <v>10</v>
      </c>
      <c r="CK35" s="73"/>
    </row>
    <row r="36" spans="1:89" ht="15.75" customHeight="1" x14ac:dyDescent="0.2">
      <c r="A36" s="435" t="s">
        <v>132</v>
      </c>
      <c r="B36" s="535"/>
      <c r="C36" s="554">
        <v>0</v>
      </c>
      <c r="D36" s="554">
        <v>0</v>
      </c>
      <c r="E36" s="554">
        <v>0</v>
      </c>
      <c r="F36" s="554">
        <v>0</v>
      </c>
      <c r="G36" s="554">
        <v>0</v>
      </c>
      <c r="H36" s="554">
        <v>0</v>
      </c>
      <c r="I36" s="554">
        <v>0</v>
      </c>
      <c r="J36" s="554">
        <v>0</v>
      </c>
      <c r="K36" s="554">
        <v>0</v>
      </c>
      <c r="L36" s="187">
        <f t="shared" si="4"/>
        <v>0</v>
      </c>
      <c r="CK36" s="73"/>
    </row>
    <row r="37" spans="1:89" ht="15.75" customHeight="1" x14ac:dyDescent="0.2">
      <c r="A37" s="435" t="s">
        <v>133</v>
      </c>
      <c r="B37" s="535"/>
      <c r="C37" s="554">
        <v>0</v>
      </c>
      <c r="D37" s="554">
        <v>0</v>
      </c>
      <c r="E37" s="554">
        <v>0</v>
      </c>
      <c r="F37" s="554">
        <v>0</v>
      </c>
      <c r="G37" s="554">
        <v>0</v>
      </c>
      <c r="H37" s="554">
        <v>0</v>
      </c>
      <c r="I37" s="554">
        <v>0</v>
      </c>
      <c r="J37" s="554">
        <v>0</v>
      </c>
      <c r="K37" s="554">
        <v>0</v>
      </c>
      <c r="L37" s="187">
        <f t="shared" si="4"/>
        <v>0</v>
      </c>
      <c r="CK37" s="73"/>
    </row>
    <row r="38" spans="1:89" s="95" customFormat="1" ht="15.75" customHeight="1" x14ac:dyDescent="0.2">
      <c r="A38" s="435" t="s">
        <v>134</v>
      </c>
      <c r="B38" s="535"/>
      <c r="C38" s="555">
        <v>0</v>
      </c>
      <c r="D38" s="555">
        <v>0</v>
      </c>
      <c r="E38" s="555">
        <v>0</v>
      </c>
      <c r="F38" s="555">
        <v>0</v>
      </c>
      <c r="G38" s="555">
        <v>0</v>
      </c>
      <c r="H38" s="555">
        <v>0</v>
      </c>
      <c r="I38" s="555">
        <v>0</v>
      </c>
      <c r="J38" s="555">
        <v>0</v>
      </c>
      <c r="K38" s="555">
        <v>0</v>
      </c>
      <c r="L38" s="187">
        <f t="shared" si="4"/>
        <v>0</v>
      </c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</row>
    <row r="39" spans="1:89" s="95" customFormat="1" ht="15.75" customHeight="1" x14ac:dyDescent="0.2">
      <c r="A39" s="435" t="s">
        <v>19</v>
      </c>
      <c r="B39" s="535"/>
      <c r="C39" s="555">
        <v>0</v>
      </c>
      <c r="D39" s="555">
        <v>0</v>
      </c>
      <c r="E39" s="555">
        <v>0</v>
      </c>
      <c r="F39" s="555">
        <v>0</v>
      </c>
      <c r="G39" s="555">
        <v>0</v>
      </c>
      <c r="H39" s="555">
        <v>0</v>
      </c>
      <c r="I39" s="555">
        <v>0</v>
      </c>
      <c r="J39" s="555">
        <v>0</v>
      </c>
      <c r="K39" s="555">
        <v>0</v>
      </c>
      <c r="L39" s="187">
        <f t="shared" si="4"/>
        <v>0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</row>
    <row r="40" spans="1:89" s="95" customFormat="1" ht="15.75" customHeight="1" x14ac:dyDescent="0.2">
      <c r="A40" s="435" t="s">
        <v>20</v>
      </c>
      <c r="B40" s="535"/>
      <c r="C40" s="555">
        <v>0</v>
      </c>
      <c r="D40" s="555">
        <v>0</v>
      </c>
      <c r="E40" s="555">
        <v>0</v>
      </c>
      <c r="F40" s="555">
        <v>0</v>
      </c>
      <c r="G40" s="555">
        <v>0</v>
      </c>
      <c r="H40" s="555">
        <v>0</v>
      </c>
      <c r="I40" s="555">
        <v>0</v>
      </c>
      <c r="J40" s="555">
        <v>0</v>
      </c>
      <c r="K40" s="555">
        <v>0</v>
      </c>
      <c r="L40" s="187">
        <f t="shared" si="4"/>
        <v>0</v>
      </c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</row>
    <row r="41" spans="1:89" s="95" customFormat="1" ht="15.75" customHeight="1" x14ac:dyDescent="0.2">
      <c r="A41" s="435" t="s">
        <v>21</v>
      </c>
      <c r="B41" s="535"/>
      <c r="C41" s="555">
        <v>0</v>
      </c>
      <c r="D41" s="555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187">
        <f t="shared" si="4"/>
        <v>0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</row>
    <row r="42" spans="1:89" s="95" customFormat="1" ht="15.75" customHeight="1" x14ac:dyDescent="0.2">
      <c r="A42" s="435" t="s">
        <v>135</v>
      </c>
      <c r="B42" s="535"/>
      <c r="C42" s="555">
        <v>0</v>
      </c>
      <c r="D42" s="555">
        <v>0</v>
      </c>
      <c r="E42" s="555">
        <v>0</v>
      </c>
      <c r="F42" s="555">
        <v>0</v>
      </c>
      <c r="G42" s="555">
        <v>0</v>
      </c>
      <c r="H42" s="555">
        <v>0</v>
      </c>
      <c r="I42" s="555">
        <v>0</v>
      </c>
      <c r="J42" s="555">
        <v>0</v>
      </c>
      <c r="K42" s="555">
        <v>0</v>
      </c>
      <c r="L42" s="187">
        <f t="shared" si="4"/>
        <v>0</v>
      </c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</row>
    <row r="43" spans="1:89" s="95" customFormat="1" ht="15.75" customHeight="1" x14ac:dyDescent="0.2">
      <c r="A43" s="435" t="s">
        <v>136</v>
      </c>
      <c r="B43" s="535"/>
      <c r="C43" s="554">
        <v>0</v>
      </c>
      <c r="D43" s="554">
        <v>0</v>
      </c>
      <c r="E43" s="554">
        <v>0</v>
      </c>
      <c r="F43" s="554">
        <v>0</v>
      </c>
      <c r="G43" s="554">
        <v>0</v>
      </c>
      <c r="H43" s="554">
        <v>0</v>
      </c>
      <c r="I43" s="554">
        <v>0</v>
      </c>
      <c r="J43" s="554">
        <v>0</v>
      </c>
      <c r="K43" s="554">
        <v>0</v>
      </c>
      <c r="L43" s="187">
        <f t="shared" si="4"/>
        <v>0</v>
      </c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</row>
    <row r="44" spans="1:89" s="95" customFormat="1" ht="15.75" customHeight="1" thickBot="1" x14ac:dyDescent="0.25">
      <c r="A44" s="423" t="s">
        <v>137</v>
      </c>
      <c r="B44" s="536"/>
      <c r="C44" s="153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87">
        <f t="shared" si="4"/>
        <v>0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</row>
    <row r="45" spans="1:89" s="95" customFormat="1" ht="15.75" customHeight="1" thickBot="1" x14ac:dyDescent="0.3">
      <c r="A45" s="69" t="s">
        <v>3</v>
      </c>
      <c r="B45" s="187">
        <f>SUM(B34:B44)</f>
        <v>0</v>
      </c>
      <c r="C45" s="75">
        <f>SUM(C34:C44)</f>
        <v>3</v>
      </c>
      <c r="D45" s="75">
        <f t="shared" ref="D45:K45" si="5">SUM(D34:D44)</f>
        <v>0</v>
      </c>
      <c r="E45" s="75">
        <f t="shared" si="5"/>
        <v>3</v>
      </c>
      <c r="F45" s="75">
        <f t="shared" si="5"/>
        <v>0</v>
      </c>
      <c r="G45" s="75">
        <f t="shared" si="5"/>
        <v>0</v>
      </c>
      <c r="H45" s="75">
        <f t="shared" si="5"/>
        <v>2</v>
      </c>
      <c r="I45" s="75">
        <f t="shared" si="5"/>
        <v>1</v>
      </c>
      <c r="J45" s="75">
        <f t="shared" si="5"/>
        <v>0</v>
      </c>
      <c r="K45" s="78">
        <f t="shared" si="5"/>
        <v>1</v>
      </c>
      <c r="L45" s="79">
        <f>SUM(L34:L44)</f>
        <v>10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</row>
    <row r="46" spans="1:89" s="73" customFormat="1" ht="15.75" customHeight="1" x14ac:dyDescent="0.2">
      <c r="A46" s="80"/>
      <c r="B46" s="80"/>
      <c r="C46" s="96"/>
      <c r="D46" s="65" t="s">
        <v>531</v>
      </c>
    </row>
    <row r="47" spans="1:89" s="73" customFormat="1" ht="15.75" customHeight="1" x14ac:dyDescent="0.2">
      <c r="A47" s="80"/>
      <c r="B47" s="96"/>
    </row>
    <row r="48" spans="1:89" ht="41.25" customHeight="1" x14ac:dyDescent="0.2">
      <c r="A48" s="434" t="s">
        <v>384</v>
      </c>
      <c r="B48" s="599" t="s">
        <v>10</v>
      </c>
      <c r="C48" s="599"/>
      <c r="D48" s="599"/>
      <c r="E48" s="599"/>
      <c r="F48" s="599"/>
      <c r="G48" s="599"/>
      <c r="H48" s="599"/>
      <c r="I48" s="599"/>
      <c r="J48" s="599"/>
      <c r="K48" s="599"/>
      <c r="L48" s="603" t="s">
        <v>3</v>
      </c>
      <c r="CK48" s="73"/>
    </row>
    <row r="49" spans="1:89" ht="118.5" customHeight="1" x14ac:dyDescent="0.2">
      <c r="A49" s="436" t="s">
        <v>378</v>
      </c>
      <c r="B49" s="496" t="s">
        <v>416</v>
      </c>
      <c r="C49" s="436" t="s">
        <v>176</v>
      </c>
      <c r="D49" s="432" t="s">
        <v>175</v>
      </c>
      <c r="E49" s="432" t="s">
        <v>11</v>
      </c>
      <c r="F49" s="436" t="s">
        <v>83</v>
      </c>
      <c r="G49" s="436" t="s">
        <v>12</v>
      </c>
      <c r="H49" s="436" t="s">
        <v>118</v>
      </c>
      <c r="I49" s="436" t="s">
        <v>13</v>
      </c>
      <c r="J49" s="436" t="s">
        <v>14</v>
      </c>
      <c r="K49" s="436" t="s">
        <v>15</v>
      </c>
      <c r="L49" s="602"/>
      <c r="CK49" s="73"/>
    </row>
    <row r="50" spans="1:89" ht="15.75" customHeight="1" x14ac:dyDescent="0.2">
      <c r="A50" s="439" t="s">
        <v>22</v>
      </c>
      <c r="B50" s="537"/>
      <c r="C50" s="554">
        <v>3</v>
      </c>
      <c r="D50" s="554">
        <v>0</v>
      </c>
      <c r="E50" s="554">
        <v>2</v>
      </c>
      <c r="F50" s="554">
        <v>0</v>
      </c>
      <c r="G50" s="554">
        <v>0</v>
      </c>
      <c r="H50" s="554">
        <v>2</v>
      </c>
      <c r="I50" s="554">
        <v>2</v>
      </c>
      <c r="J50" s="554">
        <v>0</v>
      </c>
      <c r="K50" s="554">
        <v>2</v>
      </c>
      <c r="L50" s="187">
        <f t="shared" ref="L50:L51" si="6">SUM(B50:K50)</f>
        <v>11</v>
      </c>
      <c r="CK50" s="73"/>
    </row>
    <row r="51" spans="1:89" ht="15.75" customHeight="1" thickBot="1" x14ac:dyDescent="0.25">
      <c r="A51" s="439" t="s">
        <v>23</v>
      </c>
      <c r="B51" s="537"/>
      <c r="C51" s="554">
        <v>1</v>
      </c>
      <c r="D51" s="554">
        <v>0</v>
      </c>
      <c r="E51" s="554">
        <v>2</v>
      </c>
      <c r="F51" s="554">
        <v>0</v>
      </c>
      <c r="G51" s="554">
        <v>0</v>
      </c>
      <c r="H51" s="554">
        <v>0</v>
      </c>
      <c r="I51" s="554">
        <v>0</v>
      </c>
      <c r="J51" s="554">
        <v>0</v>
      </c>
      <c r="K51" s="554">
        <v>0</v>
      </c>
      <c r="L51" s="187">
        <f t="shared" si="6"/>
        <v>3</v>
      </c>
      <c r="CK51" s="73"/>
    </row>
    <row r="52" spans="1:89" ht="15.75" customHeight="1" thickBot="1" x14ac:dyDescent="0.3">
      <c r="A52" s="118" t="s">
        <v>3</v>
      </c>
      <c r="B52" s="75">
        <f>SUM(B50:B51)</f>
        <v>0</v>
      </c>
      <c r="C52" s="75">
        <f>SUM(C50:C51)</f>
        <v>4</v>
      </c>
      <c r="D52" s="75">
        <f t="shared" ref="D52:K52" si="7">SUM(D50:D51)</f>
        <v>0</v>
      </c>
      <c r="E52" s="75">
        <f t="shared" si="7"/>
        <v>4</v>
      </c>
      <c r="F52" s="75">
        <f t="shared" si="7"/>
        <v>0</v>
      </c>
      <c r="G52" s="75">
        <f t="shared" si="7"/>
        <v>0</v>
      </c>
      <c r="H52" s="75">
        <f t="shared" si="7"/>
        <v>2</v>
      </c>
      <c r="I52" s="75">
        <f t="shared" si="7"/>
        <v>2</v>
      </c>
      <c r="J52" s="75">
        <f t="shared" si="7"/>
        <v>0</v>
      </c>
      <c r="K52" s="75">
        <f t="shared" si="7"/>
        <v>2</v>
      </c>
      <c r="L52" s="79">
        <f>SUM(L50:L51)</f>
        <v>14</v>
      </c>
      <c r="CK52" s="73"/>
    </row>
    <row r="53" spans="1:89" s="73" customFormat="1" ht="15.75" customHeight="1" x14ac:dyDescent="0.25">
      <c r="A53" s="77"/>
      <c r="B53" s="77"/>
      <c r="D53" s="65" t="s">
        <v>527</v>
      </c>
      <c r="H53" s="94"/>
    </row>
    <row r="54" spans="1:89" s="73" customFormat="1" ht="15.75" customHeight="1" x14ac:dyDescent="0.25">
      <c r="A54" s="77"/>
      <c r="G54" s="94"/>
    </row>
    <row r="55" spans="1:89" s="95" customFormat="1" ht="47.25" x14ac:dyDescent="0.2">
      <c r="A55" s="434" t="s">
        <v>379</v>
      </c>
      <c r="B55" s="595" t="s">
        <v>113</v>
      </c>
      <c r="C55" s="596"/>
      <c r="D55" s="596"/>
      <c r="E55" s="596"/>
      <c r="F55" s="601" t="s">
        <v>3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</row>
    <row r="56" spans="1:89" s="95" customFormat="1" ht="15.75" customHeight="1" thickBot="1" x14ac:dyDescent="0.25">
      <c r="A56" s="436" t="s">
        <v>131</v>
      </c>
      <c r="B56" s="432" t="s">
        <v>24</v>
      </c>
      <c r="C56" s="440" t="s">
        <v>25</v>
      </c>
      <c r="D56" s="440" t="s">
        <v>26</v>
      </c>
      <c r="E56" s="163" t="s">
        <v>188</v>
      </c>
      <c r="F56" s="602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</row>
    <row r="57" spans="1:89" s="95" customFormat="1" ht="15.75" customHeight="1" thickTop="1" x14ac:dyDescent="0.2">
      <c r="A57" s="442" t="s">
        <v>27</v>
      </c>
      <c r="B57" s="575">
        <v>0</v>
      </c>
      <c r="C57" s="576">
        <v>0</v>
      </c>
      <c r="D57" s="577">
        <v>0</v>
      </c>
      <c r="E57" s="373"/>
      <c r="F57" s="75">
        <f>SUM(B57:E57)</f>
        <v>0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</row>
    <row r="58" spans="1:89" ht="15.75" customHeight="1" thickBot="1" x14ac:dyDescent="0.3">
      <c r="A58" s="439" t="s">
        <v>28</v>
      </c>
      <c r="B58" s="575">
        <v>2</v>
      </c>
      <c r="C58" s="578">
        <v>1</v>
      </c>
      <c r="D58" s="579">
        <v>1</v>
      </c>
      <c r="E58" s="373"/>
      <c r="F58" s="75">
        <f>SUM(B58:E58)</f>
        <v>4</v>
      </c>
      <c r="G58" s="73"/>
      <c r="H58" s="73"/>
      <c r="I58" s="73"/>
      <c r="J58" s="97"/>
      <c r="K58" s="73"/>
    </row>
    <row r="59" spans="1:89" ht="15.75" customHeight="1" thickTop="1" thickBot="1" x14ac:dyDescent="0.3">
      <c r="A59" s="118" t="s">
        <v>3</v>
      </c>
      <c r="B59" s="75">
        <f>SUM(B57:B58)</f>
        <v>2</v>
      </c>
      <c r="C59" s="115">
        <f>SUM(C57:C58)</f>
        <v>1</v>
      </c>
      <c r="D59" s="115">
        <f>SUM(D57:D58)</f>
        <v>1</v>
      </c>
      <c r="E59" s="75">
        <f>SUM(E57:E58)</f>
        <v>0</v>
      </c>
      <c r="F59" s="79">
        <f>SUM(F57:F58)</f>
        <v>4</v>
      </c>
      <c r="G59" s="73"/>
      <c r="H59" s="73"/>
      <c r="I59" s="73"/>
      <c r="J59" s="73"/>
      <c r="K59" s="73"/>
    </row>
    <row r="60" spans="1:89" s="73" customFormat="1" ht="15.75" customHeight="1" x14ac:dyDescent="0.2">
      <c r="A60" s="71" t="s">
        <v>193</v>
      </c>
    </row>
    <row r="61" spans="1:89" s="73" customFormat="1" ht="15.75" customHeight="1" x14ac:dyDescent="0.2"/>
    <row r="62" spans="1:89" s="508" customFormat="1" ht="35.1" customHeight="1" x14ac:dyDescent="0.2">
      <c r="A62" s="506" t="s">
        <v>409</v>
      </c>
      <c r="B62" s="170" t="s">
        <v>203</v>
      </c>
      <c r="C62" s="170" t="s">
        <v>374</v>
      </c>
      <c r="D62" s="170" t="s">
        <v>374</v>
      </c>
      <c r="E62" s="507" t="s">
        <v>205</v>
      </c>
    </row>
    <row r="63" spans="1:89" s="73" customFormat="1" ht="86.25" customHeight="1" x14ac:dyDescent="0.2">
      <c r="A63" s="66"/>
      <c r="B63" s="130" t="s">
        <v>206</v>
      </c>
      <c r="C63" s="130" t="s">
        <v>474</v>
      </c>
      <c r="D63" s="130" t="s">
        <v>475</v>
      </c>
      <c r="E63" s="131"/>
    </row>
    <row r="64" spans="1:89" s="73" customFormat="1" ht="57" x14ac:dyDescent="0.2">
      <c r="A64" s="85" t="s">
        <v>210</v>
      </c>
      <c r="B64" s="132" t="s">
        <v>218</v>
      </c>
      <c r="C64" s="132" t="s">
        <v>728</v>
      </c>
      <c r="D64" s="132" t="s">
        <v>731</v>
      </c>
      <c r="E64" s="503"/>
    </row>
    <row r="65" spans="1:5" s="73" customFormat="1" ht="15.75" customHeight="1" x14ac:dyDescent="0.2">
      <c r="A65" s="116"/>
      <c r="B65" s="116"/>
      <c r="C65" s="116"/>
      <c r="D65" s="116"/>
      <c r="E65" s="116"/>
    </row>
    <row r="66" spans="1:5" s="73" customFormat="1" ht="15.75" customHeight="1" x14ac:dyDescent="0.2"/>
    <row r="67" spans="1:5" s="73" customFormat="1" hidden="1" x14ac:dyDescent="0.2"/>
    <row r="68" spans="1:5" s="73" customFormat="1" hidden="1" x14ac:dyDescent="0.2"/>
    <row r="69" spans="1:5" s="73" customFormat="1" hidden="1" x14ac:dyDescent="0.2"/>
    <row r="70" spans="1:5" s="73" customFormat="1" hidden="1" x14ac:dyDescent="0.2"/>
    <row r="71" spans="1:5" s="73" customFormat="1" hidden="1" x14ac:dyDescent="0.2"/>
    <row r="72" spans="1:5" s="73" customFormat="1" hidden="1" x14ac:dyDescent="0.2"/>
    <row r="73" spans="1:5" s="73" customFormat="1" hidden="1" x14ac:dyDescent="0.2"/>
    <row r="74" spans="1:5" s="73" customFormat="1" hidden="1" x14ac:dyDescent="0.2"/>
    <row r="75" spans="1:5" s="73" customFormat="1" hidden="1" x14ac:dyDescent="0.2"/>
    <row r="76" spans="1:5" s="73" customFormat="1" hidden="1" x14ac:dyDescent="0.2"/>
    <row r="77" spans="1:5" s="73" customFormat="1" hidden="1" x14ac:dyDescent="0.2"/>
    <row r="78" spans="1:5" s="73" customFormat="1" hidden="1" x14ac:dyDescent="0.2"/>
    <row r="79" spans="1:5" s="73" customFormat="1" hidden="1" x14ac:dyDescent="0.2"/>
    <row r="80" spans="1:5" s="73" customFormat="1" hidden="1" x14ac:dyDescent="0.2"/>
    <row r="81" s="73" customFormat="1" hidden="1" x14ac:dyDescent="0.2"/>
    <row r="82" s="73" customFormat="1" hidden="1" x14ac:dyDescent="0.2"/>
    <row r="83" s="73" customFormat="1" hidden="1" x14ac:dyDescent="0.2"/>
    <row r="84" s="73" customFormat="1" hidden="1" x14ac:dyDescent="0.2"/>
    <row r="85" s="73" customFormat="1" hidden="1" x14ac:dyDescent="0.2"/>
    <row r="86" s="73" customFormat="1" hidden="1" x14ac:dyDescent="0.2"/>
    <row r="87" s="73" customFormat="1" hidden="1" x14ac:dyDescent="0.2"/>
    <row r="88" s="73" customFormat="1" hidden="1" x14ac:dyDescent="0.2"/>
    <row r="89" s="73" customFormat="1" hidden="1" x14ac:dyDescent="0.2"/>
    <row r="90" s="73" customFormat="1" hidden="1" x14ac:dyDescent="0.2"/>
    <row r="91" s="73" customFormat="1" hidden="1" x14ac:dyDescent="0.2"/>
    <row r="92" s="73" customFormat="1" hidden="1" x14ac:dyDescent="0.2"/>
    <row r="93" s="73" customFormat="1" hidden="1" x14ac:dyDescent="0.2"/>
    <row r="94" s="73" customFormat="1" hidden="1" x14ac:dyDescent="0.2"/>
    <row r="95" s="73" customFormat="1" hidden="1" x14ac:dyDescent="0.2"/>
    <row r="96" s="73" customFormat="1" hidden="1" x14ac:dyDescent="0.2"/>
    <row r="97" s="73" customFormat="1" hidden="1" x14ac:dyDescent="0.2"/>
    <row r="98" s="73" customFormat="1" hidden="1" x14ac:dyDescent="0.2"/>
    <row r="99" s="73" customFormat="1" hidden="1" x14ac:dyDescent="0.2"/>
    <row r="100" s="73" customFormat="1" hidden="1" x14ac:dyDescent="0.2"/>
    <row r="101" s="73" customFormat="1" hidden="1" x14ac:dyDescent="0.2"/>
    <row r="102" s="73" customFormat="1" hidden="1" x14ac:dyDescent="0.2"/>
    <row r="103" s="73" customFormat="1" hidden="1" x14ac:dyDescent="0.2"/>
    <row r="104" s="73" customFormat="1" hidden="1" x14ac:dyDescent="0.2"/>
    <row r="105" s="73" customFormat="1" hidden="1" x14ac:dyDescent="0.2"/>
    <row r="106" s="73" customFormat="1" hidden="1" x14ac:dyDescent="0.2"/>
    <row r="107" s="73" customFormat="1" hidden="1" x14ac:dyDescent="0.2"/>
    <row r="108" s="73" customFormat="1" hidden="1" x14ac:dyDescent="0.2"/>
    <row r="109" s="73" customFormat="1" hidden="1" x14ac:dyDescent="0.2"/>
    <row r="110" s="73" customFormat="1" hidden="1" x14ac:dyDescent="0.2"/>
    <row r="111" s="73" customFormat="1" hidden="1" x14ac:dyDescent="0.2"/>
    <row r="112" s="73" customFormat="1" hidden="1" x14ac:dyDescent="0.2"/>
    <row r="113" s="73" customFormat="1" hidden="1" x14ac:dyDescent="0.2"/>
    <row r="114" s="73" customFormat="1" hidden="1" x14ac:dyDescent="0.2"/>
    <row r="115" s="73" customFormat="1" hidden="1" x14ac:dyDescent="0.2"/>
    <row r="116" s="73" customFormat="1" hidden="1" x14ac:dyDescent="0.2"/>
    <row r="117" s="73" customFormat="1" hidden="1" x14ac:dyDescent="0.2"/>
    <row r="118" s="73" customFormat="1" hidden="1" x14ac:dyDescent="0.2"/>
    <row r="119" s="73" customFormat="1" hidden="1" x14ac:dyDescent="0.2"/>
    <row r="120" s="73" customFormat="1" hidden="1" x14ac:dyDescent="0.2"/>
    <row r="121" s="73" customFormat="1" hidden="1" x14ac:dyDescent="0.2"/>
    <row r="122" s="73" customFormat="1" hidden="1" x14ac:dyDescent="0.2"/>
    <row r="123" s="73" customFormat="1" hidden="1" x14ac:dyDescent="0.2"/>
    <row r="124" s="73" customFormat="1" hidden="1" x14ac:dyDescent="0.2"/>
    <row r="125" s="73" customFormat="1" hidden="1" x14ac:dyDescent="0.2"/>
    <row r="126" s="73" customFormat="1" hidden="1" x14ac:dyDescent="0.2"/>
    <row r="127" s="73" customFormat="1" hidden="1" x14ac:dyDescent="0.2"/>
    <row r="128" s="73" customFormat="1" hidden="1" x14ac:dyDescent="0.2"/>
    <row r="129" s="73" customFormat="1" hidden="1" x14ac:dyDescent="0.2"/>
    <row r="130" s="73" customFormat="1" hidden="1" x14ac:dyDescent="0.2"/>
    <row r="131" s="73" customFormat="1" hidden="1" x14ac:dyDescent="0.2"/>
    <row r="132" s="73" customFormat="1" hidden="1" x14ac:dyDescent="0.2"/>
    <row r="133" s="73" customFormat="1" hidden="1" x14ac:dyDescent="0.2"/>
    <row r="134" s="73" customFormat="1" hidden="1" x14ac:dyDescent="0.2"/>
    <row r="135" s="73" customFormat="1" hidden="1" x14ac:dyDescent="0.2"/>
    <row r="136" s="73" customFormat="1" hidden="1" x14ac:dyDescent="0.2"/>
    <row r="137" s="73" customFormat="1" hidden="1" x14ac:dyDescent="0.2"/>
    <row r="138" s="73" customFormat="1" hidden="1" x14ac:dyDescent="0.2"/>
    <row r="139" s="73" customFormat="1" hidden="1" x14ac:dyDescent="0.2"/>
    <row r="140" s="73" customFormat="1" hidden="1" x14ac:dyDescent="0.2"/>
    <row r="141" s="73" customFormat="1" hidden="1" x14ac:dyDescent="0.2"/>
    <row r="142" s="73" customFormat="1" hidden="1" x14ac:dyDescent="0.2"/>
    <row r="143" s="73" customFormat="1" hidden="1" x14ac:dyDescent="0.2"/>
    <row r="144" s="73" customFormat="1" hidden="1" x14ac:dyDescent="0.2"/>
    <row r="145" s="73" customFormat="1" hidden="1" x14ac:dyDescent="0.2"/>
    <row r="146" s="73" customFormat="1" hidden="1" x14ac:dyDescent="0.2"/>
    <row r="147" s="73" customFormat="1" hidden="1" x14ac:dyDescent="0.2"/>
    <row r="148" s="73" customFormat="1" hidden="1" x14ac:dyDescent="0.2"/>
    <row r="149" s="73" customFormat="1" hidden="1" x14ac:dyDescent="0.2"/>
    <row r="150" s="73" customFormat="1" hidden="1" x14ac:dyDescent="0.2"/>
    <row r="151" s="73" customFormat="1" hidden="1" x14ac:dyDescent="0.2"/>
    <row r="152" s="73" customFormat="1" hidden="1" x14ac:dyDescent="0.2"/>
    <row r="153" s="73" customFormat="1" hidden="1" x14ac:dyDescent="0.2"/>
    <row r="154" s="73" customFormat="1" hidden="1" x14ac:dyDescent="0.2"/>
    <row r="155" s="73" customFormat="1" hidden="1" x14ac:dyDescent="0.2"/>
    <row r="156" s="73" customFormat="1" hidden="1" x14ac:dyDescent="0.2"/>
    <row r="157" s="73" customFormat="1" hidden="1" x14ac:dyDescent="0.2"/>
    <row r="158" s="73" customFormat="1" hidden="1" x14ac:dyDescent="0.2"/>
    <row r="159" s="73" customFormat="1" hidden="1" x14ac:dyDescent="0.2"/>
    <row r="160" s="73" customFormat="1" hidden="1" x14ac:dyDescent="0.2"/>
    <row r="161" s="73" customFormat="1" hidden="1" x14ac:dyDescent="0.2"/>
    <row r="162" s="73" customFormat="1" hidden="1" x14ac:dyDescent="0.2"/>
    <row r="163" s="73" customFormat="1" hidden="1" x14ac:dyDescent="0.2"/>
    <row r="164" s="73" customFormat="1" hidden="1" x14ac:dyDescent="0.2"/>
    <row r="165" s="73" customFormat="1" hidden="1" x14ac:dyDescent="0.2"/>
    <row r="166" s="73" customFormat="1" hidden="1" x14ac:dyDescent="0.2"/>
    <row r="167" s="73" customFormat="1" hidden="1" x14ac:dyDescent="0.2"/>
    <row r="168" s="73" customFormat="1" hidden="1" x14ac:dyDescent="0.2"/>
    <row r="169" s="73" customFormat="1" hidden="1" x14ac:dyDescent="0.2"/>
    <row r="170" s="73" customFormat="1" hidden="1" x14ac:dyDescent="0.2"/>
    <row r="171" s="73" customFormat="1" hidden="1" x14ac:dyDescent="0.2"/>
    <row r="172" s="73" customFormat="1" hidden="1" x14ac:dyDescent="0.2"/>
    <row r="173" s="73" customFormat="1" hidden="1" x14ac:dyDescent="0.2"/>
    <row r="174" s="73" customFormat="1" hidden="1" x14ac:dyDescent="0.2"/>
    <row r="175" s="73" customFormat="1" hidden="1" x14ac:dyDescent="0.2"/>
    <row r="176" s="73" customFormat="1" hidden="1" x14ac:dyDescent="0.2"/>
    <row r="177" s="73" customFormat="1" hidden="1" x14ac:dyDescent="0.2"/>
    <row r="178" s="73" customFormat="1" hidden="1" x14ac:dyDescent="0.2"/>
    <row r="179" s="73" customFormat="1" hidden="1" x14ac:dyDescent="0.2"/>
    <row r="180" s="73" customFormat="1" hidden="1" x14ac:dyDescent="0.2"/>
    <row r="181" s="73" customFormat="1" hidden="1" x14ac:dyDescent="0.2"/>
    <row r="182" s="73" customFormat="1" hidden="1" x14ac:dyDescent="0.2"/>
    <row r="183" s="73" customFormat="1" hidden="1" x14ac:dyDescent="0.2"/>
    <row r="184" s="73" customFormat="1" hidden="1" x14ac:dyDescent="0.2"/>
    <row r="185" s="73" customFormat="1" hidden="1" x14ac:dyDescent="0.2"/>
    <row r="186" s="73" customFormat="1" hidden="1" x14ac:dyDescent="0.2"/>
    <row r="187" s="73" customFormat="1" hidden="1" x14ac:dyDescent="0.2"/>
    <row r="188" s="73" customFormat="1" hidden="1" x14ac:dyDescent="0.2"/>
    <row r="189" s="73" customFormat="1" hidden="1" x14ac:dyDescent="0.2"/>
    <row r="190" s="73" customFormat="1" hidden="1" x14ac:dyDescent="0.2"/>
    <row r="191" s="73" customFormat="1" hidden="1" x14ac:dyDescent="0.2"/>
    <row r="192" s="73" customFormat="1" hidden="1" x14ac:dyDescent="0.2"/>
    <row r="193" s="73" customFormat="1" hidden="1" x14ac:dyDescent="0.2"/>
    <row r="194" s="73" customFormat="1" hidden="1" x14ac:dyDescent="0.2"/>
    <row r="195" s="73" customFormat="1" hidden="1" x14ac:dyDescent="0.2"/>
    <row r="196" s="73" customFormat="1" hidden="1" x14ac:dyDescent="0.2"/>
    <row r="197" s="73" customFormat="1" hidden="1" x14ac:dyDescent="0.2"/>
    <row r="198" s="73" customFormat="1" hidden="1" x14ac:dyDescent="0.2"/>
    <row r="199" s="73" customFormat="1" hidden="1" x14ac:dyDescent="0.2"/>
    <row r="200" s="73" customFormat="1" hidden="1" x14ac:dyDescent="0.2"/>
    <row r="201" s="73" customFormat="1" hidden="1" x14ac:dyDescent="0.2"/>
    <row r="202" s="73" customFormat="1" hidden="1" x14ac:dyDescent="0.2"/>
    <row r="203" s="73" customFormat="1" hidden="1" x14ac:dyDescent="0.2"/>
    <row r="204" s="73" customFormat="1" hidden="1" x14ac:dyDescent="0.2"/>
    <row r="205" s="73" customFormat="1" hidden="1" x14ac:dyDescent="0.2"/>
    <row r="206" s="73" customFormat="1" hidden="1" x14ac:dyDescent="0.2"/>
    <row r="207" s="73" customFormat="1" hidden="1" x14ac:dyDescent="0.2"/>
    <row r="208" s="73" customFormat="1" hidden="1" x14ac:dyDescent="0.2"/>
    <row r="209" s="73" customFormat="1" hidden="1" x14ac:dyDescent="0.2"/>
    <row r="210" s="73" customFormat="1" hidden="1" x14ac:dyDescent="0.2"/>
    <row r="211" s="73" customFormat="1" hidden="1" x14ac:dyDescent="0.2"/>
    <row r="212" s="73" customFormat="1" hidden="1" x14ac:dyDescent="0.2"/>
    <row r="213" s="73" customFormat="1" hidden="1" x14ac:dyDescent="0.2"/>
    <row r="214" s="73" customFormat="1" hidden="1" x14ac:dyDescent="0.2"/>
    <row r="215" s="73" customFormat="1" hidden="1" x14ac:dyDescent="0.2"/>
    <row r="216" s="73" customFormat="1" hidden="1" x14ac:dyDescent="0.2"/>
    <row r="217" s="73" customFormat="1" hidden="1" x14ac:dyDescent="0.2"/>
    <row r="218" s="73" customFormat="1" hidden="1" x14ac:dyDescent="0.2"/>
    <row r="219" s="73" customFormat="1" hidden="1" x14ac:dyDescent="0.2"/>
    <row r="220" s="73" customFormat="1" hidden="1" x14ac:dyDescent="0.2"/>
    <row r="221" s="73" customFormat="1" hidden="1" x14ac:dyDescent="0.2"/>
    <row r="222" s="73" customFormat="1" hidden="1" x14ac:dyDescent="0.2"/>
    <row r="223" s="73" customFormat="1" hidden="1" x14ac:dyDescent="0.2"/>
    <row r="224" s="73" customFormat="1" hidden="1" x14ac:dyDescent="0.2"/>
    <row r="225" s="73" customFormat="1" hidden="1" x14ac:dyDescent="0.2"/>
    <row r="226" s="73" customFormat="1" hidden="1" x14ac:dyDescent="0.2"/>
    <row r="227" s="73" customFormat="1" hidden="1" x14ac:dyDescent="0.2"/>
    <row r="228" s="73" customFormat="1" hidden="1" x14ac:dyDescent="0.2"/>
    <row r="229" s="73" customFormat="1" hidden="1" x14ac:dyDescent="0.2"/>
    <row r="230" s="73" customFormat="1" hidden="1" x14ac:dyDescent="0.2"/>
    <row r="231" s="73" customFormat="1" hidden="1" x14ac:dyDescent="0.2"/>
    <row r="232" s="73" customFormat="1" hidden="1" x14ac:dyDescent="0.2"/>
    <row r="233" s="73" customFormat="1" hidden="1" x14ac:dyDescent="0.2"/>
    <row r="234" s="73" customFormat="1" hidden="1" x14ac:dyDescent="0.2"/>
    <row r="235" s="73" customFormat="1" hidden="1" x14ac:dyDescent="0.2"/>
    <row r="236" s="73" customFormat="1" hidden="1" x14ac:dyDescent="0.2"/>
    <row r="237" s="73" customFormat="1" hidden="1" x14ac:dyDescent="0.2"/>
    <row r="238" s="73" customFormat="1" hidden="1" x14ac:dyDescent="0.2"/>
    <row r="239" s="73" customFormat="1" hidden="1" x14ac:dyDescent="0.2"/>
    <row r="240" s="73" customFormat="1" hidden="1" x14ac:dyDescent="0.2"/>
    <row r="241" s="73" customFormat="1" hidden="1" x14ac:dyDescent="0.2"/>
    <row r="242" s="73" customFormat="1" hidden="1" x14ac:dyDescent="0.2"/>
    <row r="243" s="73" customFormat="1" hidden="1" x14ac:dyDescent="0.2"/>
    <row r="244" s="73" customFormat="1" hidden="1" x14ac:dyDescent="0.2"/>
    <row r="245" s="73" customFormat="1" hidden="1" x14ac:dyDescent="0.2"/>
    <row r="246" s="73" customFormat="1" hidden="1" x14ac:dyDescent="0.2"/>
    <row r="247" s="73" customFormat="1" hidden="1" x14ac:dyDescent="0.2"/>
    <row r="248" s="73" customFormat="1" hidden="1" x14ac:dyDescent="0.2"/>
    <row r="249" s="73" customFormat="1" hidden="1" x14ac:dyDescent="0.2"/>
    <row r="250" s="73" customFormat="1" hidden="1" x14ac:dyDescent="0.2"/>
    <row r="251" s="73" customFormat="1" hidden="1" x14ac:dyDescent="0.2"/>
    <row r="252" s="73" customFormat="1" hidden="1" x14ac:dyDescent="0.2"/>
    <row r="253" s="73" customFormat="1" hidden="1" x14ac:dyDescent="0.2"/>
    <row r="254" s="73" customFormat="1" hidden="1" x14ac:dyDescent="0.2"/>
    <row r="255" s="73" customFormat="1" hidden="1" x14ac:dyDescent="0.2"/>
    <row r="256" s="73" customFormat="1" hidden="1" x14ac:dyDescent="0.2"/>
    <row r="257" s="73" customFormat="1" hidden="1" x14ac:dyDescent="0.2"/>
    <row r="258" s="73" customFormat="1" hidden="1" x14ac:dyDescent="0.2"/>
    <row r="259" s="73" customFormat="1" hidden="1" x14ac:dyDescent="0.2"/>
    <row r="260" s="73" customFormat="1" hidden="1" x14ac:dyDescent="0.2"/>
    <row r="261" s="73" customFormat="1" hidden="1" x14ac:dyDescent="0.2"/>
    <row r="262" s="73" customFormat="1" hidden="1" x14ac:dyDescent="0.2"/>
    <row r="263" s="73" customFormat="1" hidden="1" x14ac:dyDescent="0.2"/>
    <row r="264" s="73" customFormat="1" hidden="1" x14ac:dyDescent="0.2"/>
    <row r="265" s="73" customFormat="1" hidden="1" x14ac:dyDescent="0.2"/>
    <row r="266" s="73" customFormat="1" hidden="1" x14ac:dyDescent="0.2"/>
    <row r="267" s="73" customFormat="1" hidden="1" x14ac:dyDescent="0.2"/>
    <row r="268" s="73" customFormat="1" hidden="1" x14ac:dyDescent="0.2"/>
    <row r="269" s="73" customFormat="1" hidden="1" x14ac:dyDescent="0.2"/>
    <row r="270" s="73" customFormat="1" hidden="1" x14ac:dyDescent="0.2"/>
    <row r="271" s="73" customFormat="1" hidden="1" x14ac:dyDescent="0.2"/>
    <row r="272" s="73" customFormat="1" hidden="1" x14ac:dyDescent="0.2"/>
    <row r="273" s="73" customFormat="1" hidden="1" x14ac:dyDescent="0.2"/>
    <row r="274" s="73" customFormat="1" hidden="1" x14ac:dyDescent="0.2"/>
    <row r="275" s="73" customFormat="1" hidden="1" x14ac:dyDescent="0.2"/>
    <row r="276" s="73" customFormat="1" hidden="1" x14ac:dyDescent="0.2"/>
    <row r="277" s="73" customFormat="1" hidden="1" x14ac:dyDescent="0.2"/>
    <row r="278" s="73" customFormat="1" hidden="1" x14ac:dyDescent="0.2"/>
    <row r="279" s="73" customFormat="1" hidden="1" x14ac:dyDescent="0.2"/>
    <row r="280" s="73" customFormat="1" hidden="1" x14ac:dyDescent="0.2"/>
    <row r="281" s="73" customFormat="1" hidden="1" x14ac:dyDescent="0.2"/>
    <row r="282" s="73" customFormat="1" hidden="1" x14ac:dyDescent="0.2"/>
    <row r="283" s="73" customFormat="1" hidden="1" x14ac:dyDescent="0.2"/>
    <row r="284" s="73" customFormat="1" hidden="1" x14ac:dyDescent="0.2"/>
    <row r="285" s="73" customFormat="1" hidden="1" x14ac:dyDescent="0.2"/>
    <row r="286" s="73" customFormat="1" hidden="1" x14ac:dyDescent="0.2"/>
    <row r="287" s="73" customFormat="1" hidden="1" x14ac:dyDescent="0.2"/>
    <row r="288" s="73" customFormat="1" hidden="1" x14ac:dyDescent="0.2"/>
    <row r="289" s="73" customFormat="1" hidden="1" x14ac:dyDescent="0.2"/>
    <row r="290" s="73" customFormat="1" hidden="1" x14ac:dyDescent="0.2"/>
    <row r="291" s="73" customFormat="1" hidden="1" x14ac:dyDescent="0.2"/>
    <row r="292" s="73" customFormat="1" hidden="1" x14ac:dyDescent="0.2"/>
    <row r="293" s="73" customFormat="1" hidden="1" x14ac:dyDescent="0.2"/>
    <row r="294" s="73" customFormat="1" hidden="1" x14ac:dyDescent="0.2"/>
    <row r="295" s="73" customFormat="1" hidden="1" x14ac:dyDescent="0.2"/>
    <row r="296" s="73" customFormat="1" hidden="1" x14ac:dyDescent="0.2"/>
    <row r="297" s="73" customFormat="1" hidden="1" x14ac:dyDescent="0.2"/>
    <row r="298" s="73" customFormat="1" hidden="1" x14ac:dyDescent="0.2"/>
    <row r="299" s="73" customFormat="1" hidden="1" x14ac:dyDescent="0.2"/>
    <row r="300" s="73" customFormat="1" hidden="1" x14ac:dyDescent="0.2"/>
    <row r="301" s="73" customFormat="1" hidden="1" x14ac:dyDescent="0.2"/>
    <row r="302" s="73" customFormat="1" hidden="1" x14ac:dyDescent="0.2"/>
    <row r="303" s="73" customFormat="1" hidden="1" x14ac:dyDescent="0.2"/>
    <row r="304" s="73" customFormat="1" hidden="1" x14ac:dyDescent="0.2"/>
    <row r="305" s="73" customFormat="1" hidden="1" x14ac:dyDescent="0.2"/>
    <row r="306" s="73" customFormat="1" hidden="1" x14ac:dyDescent="0.2"/>
    <row r="307" s="73" customFormat="1" hidden="1" x14ac:dyDescent="0.2"/>
    <row r="308" s="73" customFormat="1" hidden="1" x14ac:dyDescent="0.2"/>
    <row r="309" s="73" customFormat="1" hidden="1" x14ac:dyDescent="0.2"/>
    <row r="310" s="73" customFormat="1" hidden="1" x14ac:dyDescent="0.2"/>
    <row r="311" s="73" customFormat="1" hidden="1" x14ac:dyDescent="0.2"/>
    <row r="312" s="73" customFormat="1" hidden="1" x14ac:dyDescent="0.2"/>
    <row r="313" s="73" customFormat="1" hidden="1" x14ac:dyDescent="0.2"/>
    <row r="314" s="73" customFormat="1" hidden="1" x14ac:dyDescent="0.2"/>
    <row r="315" s="73" customFormat="1" hidden="1" x14ac:dyDescent="0.2"/>
    <row r="316" s="73" customFormat="1" hidden="1" x14ac:dyDescent="0.2"/>
    <row r="317" s="73" customFormat="1" hidden="1" x14ac:dyDescent="0.2"/>
    <row r="318" s="73" customFormat="1" hidden="1" x14ac:dyDescent="0.2"/>
    <row r="319" s="73" customFormat="1" hidden="1" x14ac:dyDescent="0.2"/>
    <row r="320" s="73" customFormat="1" hidden="1" x14ac:dyDescent="0.2"/>
    <row r="321" s="73" customFormat="1" hidden="1" x14ac:dyDescent="0.2"/>
    <row r="322" s="73" customFormat="1" hidden="1" x14ac:dyDescent="0.2"/>
    <row r="323" s="73" customFormat="1" hidden="1" x14ac:dyDescent="0.2"/>
    <row r="324" s="73" customFormat="1" hidden="1" x14ac:dyDescent="0.2"/>
    <row r="325" s="73" customFormat="1" hidden="1" x14ac:dyDescent="0.2"/>
    <row r="326" s="73" customFormat="1" hidden="1" x14ac:dyDescent="0.2"/>
    <row r="327" s="73" customFormat="1" hidden="1" x14ac:dyDescent="0.2"/>
    <row r="328" s="73" customFormat="1" hidden="1" x14ac:dyDescent="0.2"/>
    <row r="329" s="73" customFormat="1" hidden="1" x14ac:dyDescent="0.2"/>
    <row r="330" s="73" customFormat="1" hidden="1" x14ac:dyDescent="0.2"/>
    <row r="331" s="73" customFormat="1" hidden="1" x14ac:dyDescent="0.2"/>
    <row r="332" s="73" customFormat="1" hidden="1" x14ac:dyDescent="0.2"/>
    <row r="333" s="73" customFormat="1" hidden="1" x14ac:dyDescent="0.2"/>
    <row r="334" s="73" customFormat="1" hidden="1" x14ac:dyDescent="0.2"/>
    <row r="335" s="73" customFormat="1" hidden="1" x14ac:dyDescent="0.2"/>
    <row r="336" s="73" customFormat="1" hidden="1" x14ac:dyDescent="0.2"/>
    <row r="337" s="73" customFormat="1" hidden="1" x14ac:dyDescent="0.2"/>
    <row r="338" s="73" customFormat="1" hidden="1" x14ac:dyDescent="0.2"/>
    <row r="339" s="73" customFormat="1" hidden="1" x14ac:dyDescent="0.2"/>
    <row r="340" s="73" customFormat="1" hidden="1" x14ac:dyDescent="0.2"/>
    <row r="341" s="73" customFormat="1" hidden="1" x14ac:dyDescent="0.2"/>
    <row r="342" s="73" customFormat="1" hidden="1" x14ac:dyDescent="0.2"/>
    <row r="343" s="73" customFormat="1" hidden="1" x14ac:dyDescent="0.2"/>
    <row r="344" s="73" customFormat="1" hidden="1" x14ac:dyDescent="0.2"/>
    <row r="345" s="73" customFormat="1" hidden="1" x14ac:dyDescent="0.2"/>
    <row r="346" s="73" customFormat="1" hidden="1" x14ac:dyDescent="0.2"/>
    <row r="347" s="73" customFormat="1" hidden="1" x14ac:dyDescent="0.2"/>
    <row r="348" s="73" customFormat="1" hidden="1" x14ac:dyDescent="0.2"/>
    <row r="349" s="73" customFormat="1" hidden="1" x14ac:dyDescent="0.2"/>
    <row r="350" s="73" customFormat="1" hidden="1" x14ac:dyDescent="0.2"/>
    <row r="351" s="73" customFormat="1" hidden="1" x14ac:dyDescent="0.2"/>
    <row r="352" s="73" customFormat="1" hidden="1" x14ac:dyDescent="0.2"/>
    <row r="353" s="73" customFormat="1" hidden="1" x14ac:dyDescent="0.2"/>
    <row r="354" s="73" customFormat="1" hidden="1" x14ac:dyDescent="0.2"/>
    <row r="355" s="73" customFormat="1" hidden="1" x14ac:dyDescent="0.2"/>
    <row r="356" s="73" customFormat="1" hidden="1" x14ac:dyDescent="0.2"/>
    <row r="357" s="73" customFormat="1" hidden="1" x14ac:dyDescent="0.2"/>
    <row r="358" s="73" customFormat="1" hidden="1" x14ac:dyDescent="0.2"/>
    <row r="359" s="73" customFormat="1" hidden="1" x14ac:dyDescent="0.2"/>
    <row r="360" s="73" customFormat="1" hidden="1" x14ac:dyDescent="0.2"/>
    <row r="361" s="73" customFormat="1" hidden="1" x14ac:dyDescent="0.2"/>
    <row r="362" s="73" customFormat="1" hidden="1" x14ac:dyDescent="0.2"/>
    <row r="363" s="73" customFormat="1" hidden="1" x14ac:dyDescent="0.2"/>
    <row r="364" s="73" customFormat="1" hidden="1" x14ac:dyDescent="0.2"/>
    <row r="365" s="73" customFormat="1" hidden="1" x14ac:dyDescent="0.2"/>
    <row r="366" s="73" customFormat="1" hidden="1" x14ac:dyDescent="0.2"/>
    <row r="367" s="73" customFormat="1" hidden="1" x14ac:dyDescent="0.2"/>
    <row r="368" s="73" customFormat="1" hidden="1" x14ac:dyDescent="0.2"/>
    <row r="369" s="73" customFormat="1" hidden="1" x14ac:dyDescent="0.2"/>
    <row r="370" s="73" customFormat="1" hidden="1" x14ac:dyDescent="0.2"/>
    <row r="371" s="73" customFormat="1" hidden="1" x14ac:dyDescent="0.2"/>
    <row r="372" s="73" customFormat="1" hidden="1" x14ac:dyDescent="0.2"/>
    <row r="373" s="73" customFormat="1" hidden="1" x14ac:dyDescent="0.2"/>
    <row r="374" s="73" customFormat="1" hidden="1" x14ac:dyDescent="0.2"/>
    <row r="375" s="73" customFormat="1" hidden="1" x14ac:dyDescent="0.2"/>
    <row r="376" s="73" customFormat="1" hidden="1" x14ac:dyDescent="0.2"/>
    <row r="377" s="73" customFormat="1" hidden="1" x14ac:dyDescent="0.2"/>
    <row r="378" s="73" customFormat="1" hidden="1" x14ac:dyDescent="0.2"/>
    <row r="379" s="73" customFormat="1" hidden="1" x14ac:dyDescent="0.2"/>
    <row r="380" s="73" customFormat="1" hidden="1" x14ac:dyDescent="0.2"/>
    <row r="381" s="73" customFormat="1" hidden="1" x14ac:dyDescent="0.2"/>
    <row r="382" s="73" customFormat="1" hidden="1" x14ac:dyDescent="0.2"/>
    <row r="383" s="73" customFormat="1" hidden="1" x14ac:dyDescent="0.2"/>
    <row r="384" s="73" customFormat="1" hidden="1" x14ac:dyDescent="0.2"/>
    <row r="385" s="73" customFormat="1" hidden="1" x14ac:dyDescent="0.2"/>
    <row r="386" s="73" customFormat="1" hidden="1" x14ac:dyDescent="0.2"/>
    <row r="387" s="73" customFormat="1" hidden="1" x14ac:dyDescent="0.2"/>
    <row r="388" s="73" customFormat="1" hidden="1" x14ac:dyDescent="0.2"/>
    <row r="389" s="73" customFormat="1" hidden="1" x14ac:dyDescent="0.2"/>
    <row r="390" s="73" customFormat="1" hidden="1" x14ac:dyDescent="0.2"/>
    <row r="391" s="73" customFormat="1" hidden="1" x14ac:dyDescent="0.2"/>
    <row r="392" s="73" customFormat="1" hidden="1" x14ac:dyDescent="0.2"/>
    <row r="393" s="73" customFormat="1" hidden="1" x14ac:dyDescent="0.2"/>
    <row r="394" s="73" customFormat="1" hidden="1" x14ac:dyDescent="0.2"/>
    <row r="395" s="73" customFormat="1" hidden="1" x14ac:dyDescent="0.2"/>
    <row r="396" s="73" customFormat="1" hidden="1" x14ac:dyDescent="0.2"/>
    <row r="397" s="73" customFormat="1" hidden="1" x14ac:dyDescent="0.2"/>
    <row r="398" s="73" customFormat="1" hidden="1" x14ac:dyDescent="0.2"/>
    <row r="399" s="73" customFormat="1" hidden="1" x14ac:dyDescent="0.2"/>
    <row r="400" s="73" customFormat="1" hidden="1" x14ac:dyDescent="0.2"/>
    <row r="401" s="73" customFormat="1" hidden="1" x14ac:dyDescent="0.2"/>
    <row r="402" s="73" customFormat="1" hidden="1" x14ac:dyDescent="0.2"/>
    <row r="403" s="73" customFormat="1" hidden="1" x14ac:dyDescent="0.2"/>
    <row r="404" s="73" customFormat="1" hidden="1" x14ac:dyDescent="0.2"/>
    <row r="405" s="73" customFormat="1" hidden="1" x14ac:dyDescent="0.2"/>
    <row r="406" s="73" customFormat="1" hidden="1" x14ac:dyDescent="0.2"/>
    <row r="407" s="73" customFormat="1" hidden="1" x14ac:dyDescent="0.2"/>
    <row r="408" s="73" customFormat="1" hidden="1" x14ac:dyDescent="0.2"/>
    <row r="409" s="73" customFormat="1" hidden="1" x14ac:dyDescent="0.2"/>
    <row r="410" s="73" customFormat="1" hidden="1" x14ac:dyDescent="0.2"/>
    <row r="411" s="73" customFormat="1" hidden="1" x14ac:dyDescent="0.2"/>
    <row r="412" s="73" customFormat="1" hidden="1" x14ac:dyDescent="0.2"/>
    <row r="413" s="73" customFormat="1" hidden="1" x14ac:dyDescent="0.2"/>
    <row r="414" s="73" customFormat="1" hidden="1" x14ac:dyDescent="0.2"/>
    <row r="415" s="73" customFormat="1" hidden="1" x14ac:dyDescent="0.2"/>
    <row r="416" s="73" customFormat="1" hidden="1" x14ac:dyDescent="0.2"/>
    <row r="417" s="73" customFormat="1" hidden="1" x14ac:dyDescent="0.2"/>
    <row r="418" s="73" customFormat="1" hidden="1" x14ac:dyDescent="0.2"/>
    <row r="419" s="73" customFormat="1" hidden="1" x14ac:dyDescent="0.2"/>
    <row r="420" s="73" customFormat="1" hidden="1" x14ac:dyDescent="0.2"/>
    <row r="421" s="73" customFormat="1" hidden="1" x14ac:dyDescent="0.2"/>
    <row r="422" s="73" customFormat="1" hidden="1" x14ac:dyDescent="0.2"/>
    <row r="423" s="73" customFormat="1" hidden="1" x14ac:dyDescent="0.2"/>
    <row r="424" s="73" customFormat="1" hidden="1" x14ac:dyDescent="0.2"/>
    <row r="425" s="73" customFormat="1" hidden="1" x14ac:dyDescent="0.2"/>
    <row r="426" s="73" customFormat="1" hidden="1" x14ac:dyDescent="0.2"/>
    <row r="427" s="73" customFormat="1" hidden="1" x14ac:dyDescent="0.2"/>
    <row r="428" s="73" customFormat="1" hidden="1" x14ac:dyDescent="0.2"/>
    <row r="429" s="73" customFormat="1" hidden="1" x14ac:dyDescent="0.2"/>
    <row r="430" s="73" customFormat="1" hidden="1" x14ac:dyDescent="0.2"/>
    <row r="431" s="73" customFormat="1" hidden="1" x14ac:dyDescent="0.2"/>
    <row r="432" s="73" customFormat="1" hidden="1" x14ac:dyDescent="0.2"/>
    <row r="433" s="73" customFormat="1" hidden="1" x14ac:dyDescent="0.2"/>
    <row r="434" s="73" customFormat="1" hidden="1" x14ac:dyDescent="0.2"/>
    <row r="435" s="73" customFormat="1" hidden="1" x14ac:dyDescent="0.2"/>
    <row r="436" s="73" customFormat="1" hidden="1" x14ac:dyDescent="0.2"/>
    <row r="437" s="73" customFormat="1" hidden="1" x14ac:dyDescent="0.2"/>
    <row r="438" s="73" customFormat="1" hidden="1" x14ac:dyDescent="0.2"/>
    <row r="439" s="73" customFormat="1" hidden="1" x14ac:dyDescent="0.2"/>
    <row r="440" s="73" customFormat="1" hidden="1" x14ac:dyDescent="0.2"/>
    <row r="441" s="73" customFormat="1" hidden="1" x14ac:dyDescent="0.2"/>
    <row r="442" s="73" customFormat="1" hidden="1" x14ac:dyDescent="0.2"/>
    <row r="443" s="73" customFormat="1" hidden="1" x14ac:dyDescent="0.2"/>
    <row r="444" s="73" customFormat="1" hidden="1" x14ac:dyDescent="0.2"/>
    <row r="445" s="73" customFormat="1" hidden="1" x14ac:dyDescent="0.2"/>
    <row r="446" s="73" customFormat="1" hidden="1" x14ac:dyDescent="0.2"/>
    <row r="447" s="73" customFormat="1" hidden="1" x14ac:dyDescent="0.2"/>
    <row r="448" s="73" customFormat="1" hidden="1" x14ac:dyDescent="0.2"/>
    <row r="449" s="73" customFormat="1" hidden="1" x14ac:dyDescent="0.2"/>
    <row r="450" s="73" customFormat="1" hidden="1" x14ac:dyDescent="0.2"/>
    <row r="451" s="73" customFormat="1" hidden="1" x14ac:dyDescent="0.2"/>
    <row r="452" s="73" customFormat="1" hidden="1" x14ac:dyDescent="0.2"/>
    <row r="453" s="73" customFormat="1" hidden="1" x14ac:dyDescent="0.2"/>
    <row r="454" s="73" customFormat="1" hidden="1" x14ac:dyDescent="0.2"/>
    <row r="455" s="73" customFormat="1" hidden="1" x14ac:dyDescent="0.2"/>
    <row r="456" s="73" customFormat="1" hidden="1" x14ac:dyDescent="0.2"/>
    <row r="457" s="73" customFormat="1" hidden="1" x14ac:dyDescent="0.2"/>
    <row r="458" s="73" customFormat="1" hidden="1" x14ac:dyDescent="0.2"/>
    <row r="459" s="73" customFormat="1" hidden="1" x14ac:dyDescent="0.2"/>
    <row r="460" s="73" customFormat="1" hidden="1" x14ac:dyDescent="0.2"/>
    <row r="461" s="73" customFormat="1" hidden="1" x14ac:dyDescent="0.2"/>
    <row r="462" s="73" customFormat="1" hidden="1" x14ac:dyDescent="0.2"/>
    <row r="463" s="73" customFormat="1" hidden="1" x14ac:dyDescent="0.2"/>
    <row r="464" s="73" customFormat="1" hidden="1" x14ac:dyDescent="0.2"/>
    <row r="465" s="73" customFormat="1" hidden="1" x14ac:dyDescent="0.2"/>
    <row r="466" s="73" customFormat="1" hidden="1" x14ac:dyDescent="0.2"/>
    <row r="467" s="73" customFormat="1" hidden="1" x14ac:dyDescent="0.2"/>
    <row r="468" s="73" customFormat="1" hidden="1" x14ac:dyDescent="0.2"/>
    <row r="469" s="73" customFormat="1" hidden="1" x14ac:dyDescent="0.2"/>
    <row r="470" s="73" customFormat="1" hidden="1" x14ac:dyDescent="0.2"/>
    <row r="471" s="73" customFormat="1" hidden="1" x14ac:dyDescent="0.2"/>
    <row r="472" s="73" customFormat="1" hidden="1" x14ac:dyDescent="0.2"/>
    <row r="473" s="73" customFormat="1" hidden="1" x14ac:dyDescent="0.2"/>
    <row r="474" s="73" customFormat="1" hidden="1" x14ac:dyDescent="0.2"/>
    <row r="475" s="73" customFormat="1" hidden="1" x14ac:dyDescent="0.2"/>
    <row r="476" s="73" customFormat="1" hidden="1" x14ac:dyDescent="0.2"/>
    <row r="477" s="73" customFormat="1" hidden="1" x14ac:dyDescent="0.2"/>
    <row r="478" s="73" customFormat="1" hidden="1" x14ac:dyDescent="0.2"/>
    <row r="479" s="73" customFormat="1" hidden="1" x14ac:dyDescent="0.2"/>
    <row r="480" s="73" customFormat="1" hidden="1" x14ac:dyDescent="0.2"/>
    <row r="481" s="73" customFormat="1" hidden="1" x14ac:dyDescent="0.2"/>
    <row r="482" s="73" customFormat="1" hidden="1" x14ac:dyDescent="0.2"/>
    <row r="483" s="73" customFormat="1" hidden="1" x14ac:dyDescent="0.2"/>
    <row r="484" s="73" customFormat="1" hidden="1" x14ac:dyDescent="0.2"/>
    <row r="485" s="73" customFormat="1" hidden="1" x14ac:dyDescent="0.2"/>
    <row r="486" s="73" customFormat="1" hidden="1" x14ac:dyDescent="0.2"/>
    <row r="487" s="73" customFormat="1" hidden="1" x14ac:dyDescent="0.2"/>
    <row r="488" s="73" customFormat="1" hidden="1" x14ac:dyDescent="0.2"/>
    <row r="489" s="73" customFormat="1" hidden="1" x14ac:dyDescent="0.2"/>
    <row r="490" s="73" customFormat="1" hidden="1" x14ac:dyDescent="0.2"/>
    <row r="491" s="73" customFormat="1" hidden="1" x14ac:dyDescent="0.2"/>
    <row r="492" s="73" customFormat="1" hidden="1" x14ac:dyDescent="0.2"/>
    <row r="493" s="73" customFormat="1" hidden="1" x14ac:dyDescent="0.2"/>
    <row r="494" s="73" customFormat="1" hidden="1" x14ac:dyDescent="0.2"/>
    <row r="495" s="73" customFormat="1" hidden="1" x14ac:dyDescent="0.2"/>
    <row r="496" s="73" customFormat="1" hidden="1" x14ac:dyDescent="0.2"/>
    <row r="497" s="73" customFormat="1" hidden="1" x14ac:dyDescent="0.2"/>
    <row r="498" s="73" customFormat="1" hidden="1" x14ac:dyDescent="0.2"/>
    <row r="499" s="73" customFormat="1" hidden="1" x14ac:dyDescent="0.2"/>
    <row r="500" s="73" customFormat="1" hidden="1" x14ac:dyDescent="0.2"/>
    <row r="501" s="73" customFormat="1" hidden="1" x14ac:dyDescent="0.2"/>
    <row r="502" s="73" customFormat="1" hidden="1" x14ac:dyDescent="0.2"/>
    <row r="503" s="73" customFormat="1" hidden="1" x14ac:dyDescent="0.2"/>
    <row r="504" s="73" customFormat="1" hidden="1" x14ac:dyDescent="0.2"/>
    <row r="505" s="73" customFormat="1" hidden="1" x14ac:dyDescent="0.2"/>
    <row r="506" s="73" customFormat="1" hidden="1" x14ac:dyDescent="0.2"/>
    <row r="507" s="73" customFormat="1" hidden="1" x14ac:dyDescent="0.2"/>
    <row r="508" s="73" customFormat="1" hidden="1" x14ac:dyDescent="0.2"/>
    <row r="509" s="73" customFormat="1" hidden="1" x14ac:dyDescent="0.2"/>
    <row r="510" s="73" customFormat="1" hidden="1" x14ac:dyDescent="0.2"/>
    <row r="511" s="73" customFormat="1" hidden="1" x14ac:dyDescent="0.2"/>
    <row r="512" s="73" customFormat="1" hidden="1" x14ac:dyDescent="0.2"/>
    <row r="513" s="73" customFormat="1" hidden="1" x14ac:dyDescent="0.2"/>
    <row r="514" s="73" customFormat="1" hidden="1" x14ac:dyDescent="0.2"/>
    <row r="515" s="73" customFormat="1" hidden="1" x14ac:dyDescent="0.2"/>
    <row r="516" s="73" customFormat="1" hidden="1" x14ac:dyDescent="0.2"/>
    <row r="517" s="73" customFormat="1" hidden="1" x14ac:dyDescent="0.2"/>
    <row r="518" s="73" customFormat="1" hidden="1" x14ac:dyDescent="0.2"/>
    <row r="519" s="73" customFormat="1" hidden="1" x14ac:dyDescent="0.2"/>
    <row r="520" s="73" customFormat="1" hidden="1" x14ac:dyDescent="0.2"/>
    <row r="521" s="73" customFormat="1" hidden="1" x14ac:dyDescent="0.2"/>
    <row r="522" s="73" customFormat="1" hidden="1" x14ac:dyDescent="0.2"/>
    <row r="523" s="73" customFormat="1" hidden="1" x14ac:dyDescent="0.2"/>
    <row r="524" s="73" customFormat="1" hidden="1" x14ac:dyDescent="0.2"/>
    <row r="525" s="73" customFormat="1" hidden="1" x14ac:dyDescent="0.2"/>
    <row r="526" s="73" customFormat="1" hidden="1" x14ac:dyDescent="0.2"/>
    <row r="527" s="73" customFormat="1" hidden="1" x14ac:dyDescent="0.2"/>
    <row r="528" s="73" customFormat="1" hidden="1" x14ac:dyDescent="0.2"/>
    <row r="529" s="73" customFormat="1" hidden="1" x14ac:dyDescent="0.2"/>
    <row r="530" s="73" customFormat="1" hidden="1" x14ac:dyDescent="0.2"/>
    <row r="531" s="73" customFormat="1" hidden="1" x14ac:dyDescent="0.2"/>
    <row r="532" s="73" customFormat="1" hidden="1" x14ac:dyDescent="0.2"/>
    <row r="533" s="73" customFormat="1" hidden="1" x14ac:dyDescent="0.2"/>
    <row r="534" s="73" customFormat="1" hidden="1" x14ac:dyDescent="0.2"/>
    <row r="535" s="73" customFormat="1" hidden="1" x14ac:dyDescent="0.2"/>
    <row r="536" s="73" customFormat="1" hidden="1" x14ac:dyDescent="0.2"/>
    <row r="537" s="73" customFormat="1" hidden="1" x14ac:dyDescent="0.2"/>
    <row r="538" s="73" customFormat="1" hidden="1" x14ac:dyDescent="0.2"/>
    <row r="539" s="73" customFormat="1" hidden="1" x14ac:dyDescent="0.2"/>
    <row r="540" s="73" customFormat="1" hidden="1" x14ac:dyDescent="0.2"/>
    <row r="541" s="73" customFormat="1" hidden="1" x14ac:dyDescent="0.2"/>
    <row r="542" s="73" customFormat="1" hidden="1" x14ac:dyDescent="0.2"/>
    <row r="543" s="73" customFormat="1" hidden="1" x14ac:dyDescent="0.2"/>
    <row r="544" s="73" customFormat="1" hidden="1" x14ac:dyDescent="0.2"/>
    <row r="545" s="73" customFormat="1" hidden="1" x14ac:dyDescent="0.2"/>
    <row r="546" s="73" customFormat="1" hidden="1" x14ac:dyDescent="0.2"/>
    <row r="547" s="73" customFormat="1" hidden="1" x14ac:dyDescent="0.2"/>
    <row r="548" s="73" customFormat="1" hidden="1" x14ac:dyDescent="0.2"/>
    <row r="549" s="73" customFormat="1" hidden="1" x14ac:dyDescent="0.2"/>
    <row r="550" s="73" customFormat="1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</sheetData>
  <sheetProtection password="C482" sheet="1" objects="1" scenarios="1"/>
  <mergeCells count="12">
    <mergeCell ref="L48:L49"/>
    <mergeCell ref="C1:D1"/>
    <mergeCell ref="H1:J1"/>
    <mergeCell ref="B55:E55"/>
    <mergeCell ref="B7:K7"/>
    <mergeCell ref="B16:K16"/>
    <mergeCell ref="B32:K32"/>
    <mergeCell ref="B48:K48"/>
    <mergeCell ref="L7:L8"/>
    <mergeCell ref="L16:L17"/>
    <mergeCell ref="L32:L33"/>
    <mergeCell ref="F55:F56"/>
  </mergeCells>
  <conditionalFormatting sqref="L5">
    <cfRule type="expression" dxfId="50" priority="7" stopIfTrue="1">
      <formula>(L5=K5)</formula>
    </cfRule>
    <cfRule type="expression" dxfId="49" priority="8" stopIfTrue="1">
      <formula>AND(L5&gt;(K5*0.7),(L5&lt;K5))</formula>
    </cfRule>
    <cfRule type="expression" dxfId="48" priority="9" stopIfTrue="1">
      <formula>L5&lt;=(K5*0.7)</formula>
    </cfRule>
  </conditionalFormatting>
  <conditionalFormatting sqref="J5">
    <cfRule type="expression" dxfId="47" priority="1" stopIfTrue="1">
      <formula>J5&lt;=(I5*0.7)</formula>
    </cfRule>
    <cfRule type="expression" dxfId="46" priority="2" stopIfTrue="1">
      <formula>AND(J5&gt;(I5*0.7),(J5&lt;I5))</formula>
    </cfRule>
    <cfRule type="expression" dxfId="45" priority="3" stopIfTrue="1">
      <formula>(J5=I5)</formula>
    </cfRule>
  </conditionalFormatting>
  <dataValidations disablePrompts="1" count="3">
    <dataValidation type="list" allowBlank="1" showInputMessage="1" showErrorMessage="1" sqref="B64">
      <formula1>"Whole population count, Sample"</formula1>
    </dataValidation>
    <dataValidation type="list" allowBlank="1" showInputMessage="1" showErrorMessage="1" sqref="D64">
      <formula1>"Using non-prison categories; please give details in general comments,Using voluntary prison category,No prison in area"</formula1>
    </dataValidation>
    <dataValidation type="list" allowBlank="1" showInputMessage="1" showErrorMessage="1" sqref="C64">
      <formula1>"Community/Other route,Using voluntary prison category,No prison in area"</formula1>
    </dataValidation>
  </dataValidations>
  <hyperlinks>
    <hyperlink ref="C1" location="Cover!A1" display="Return to Cover Sheet"/>
  </hyperlink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Z343"/>
  <sheetViews>
    <sheetView zoomScale="80" zoomScaleNormal="80" workbookViewId="0">
      <selection activeCell="H9" sqref="H9"/>
    </sheetView>
  </sheetViews>
  <sheetFormatPr defaultColWidth="0" defaultRowHeight="14.25" zeroHeight="1" x14ac:dyDescent="0.2"/>
  <cols>
    <col min="1" max="1" width="49.375" style="141" customWidth="1"/>
    <col min="2" max="10" width="16.625" style="141" customWidth="1"/>
    <col min="11" max="11" width="8.625" style="138" customWidth="1"/>
    <col min="12" max="17" width="10.625" style="138" hidden="1" customWidth="1"/>
    <col min="18" max="18" width="10.75" style="138" hidden="1" customWidth="1"/>
    <col min="19" max="182" width="0" style="138" hidden="1" customWidth="1"/>
    <col min="183" max="16384" width="8.75" style="141" hidden="1"/>
  </cols>
  <sheetData>
    <row r="1" spans="1:182" s="138" customFormat="1" ht="24.95" customHeight="1" x14ac:dyDescent="0.2">
      <c r="A1" s="150" t="s">
        <v>0</v>
      </c>
      <c r="B1" s="137"/>
      <c r="C1" s="600" t="s">
        <v>405</v>
      </c>
      <c r="D1" s="600"/>
      <c r="E1" s="137"/>
      <c r="F1" s="137"/>
      <c r="G1" s="137"/>
      <c r="H1" s="584" t="e">
        <f>#REF!</f>
        <v>#REF!</v>
      </c>
      <c r="I1" s="584"/>
      <c r="J1" s="584"/>
      <c r="L1" s="137"/>
    </row>
    <row r="2" spans="1:182" s="138" customFormat="1" ht="24.95" customHeight="1" x14ac:dyDescent="0.2">
      <c r="A2" s="149" t="s">
        <v>211</v>
      </c>
      <c r="B2" s="148"/>
      <c r="C2" s="148"/>
      <c r="D2" s="148"/>
      <c r="E2" s="148"/>
      <c r="H2" s="139"/>
      <c r="I2" s="148"/>
      <c r="J2" s="139"/>
    </row>
    <row r="3" spans="1:182" s="138" customFormat="1" ht="38.25" x14ac:dyDescent="0.2">
      <c r="A3" s="616" t="s">
        <v>500</v>
      </c>
      <c r="B3" s="617"/>
      <c r="C3" s="617"/>
      <c r="D3" s="617"/>
      <c r="E3" s="617"/>
      <c r="F3" s="617"/>
      <c r="I3" s="2" t="s">
        <v>199</v>
      </c>
      <c r="J3" s="2" t="s">
        <v>200</v>
      </c>
    </row>
    <row r="4" spans="1:182" s="138" customFormat="1" ht="24.95" customHeight="1" x14ac:dyDescent="0.25">
      <c r="A4" s="140" t="s">
        <v>421</v>
      </c>
      <c r="I4" s="3">
        <v>12</v>
      </c>
      <c r="J4" s="3">
        <f>COUNT(B8:G9)</f>
        <v>12</v>
      </c>
    </row>
    <row r="5" spans="1:182" s="138" customFormat="1" ht="15" x14ac:dyDescent="0.25">
      <c r="A5" s="140"/>
    </row>
    <row r="6" spans="1:182" ht="40.5" customHeight="1" x14ac:dyDescent="0.2">
      <c r="A6" s="405" t="s">
        <v>104</v>
      </c>
      <c r="B6" s="611" t="s">
        <v>498</v>
      </c>
      <c r="C6" s="612"/>
      <c r="D6" s="613" t="s">
        <v>499</v>
      </c>
      <c r="E6" s="611"/>
      <c r="F6" s="611" t="s">
        <v>511</v>
      </c>
      <c r="G6" s="612"/>
      <c r="H6" s="614" t="s">
        <v>29</v>
      </c>
      <c r="I6" s="615"/>
      <c r="J6" s="618" t="s">
        <v>3</v>
      </c>
    </row>
    <row r="7" spans="1:182" s="143" customFormat="1" ht="15.75" thickBot="1" x14ac:dyDescent="0.25">
      <c r="A7" s="443"/>
      <c r="B7" s="445" t="s">
        <v>30</v>
      </c>
      <c r="C7" s="445" t="s">
        <v>31</v>
      </c>
      <c r="D7" s="445" t="s">
        <v>30</v>
      </c>
      <c r="E7" s="445" t="s">
        <v>31</v>
      </c>
      <c r="F7" s="445" t="s">
        <v>30</v>
      </c>
      <c r="G7" s="445" t="s">
        <v>31</v>
      </c>
      <c r="H7" s="446" t="s">
        <v>30</v>
      </c>
      <c r="I7" s="446" t="s">
        <v>31</v>
      </c>
      <c r="J7" s="619"/>
      <c r="K7" s="138"/>
      <c r="L7" s="138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</row>
    <row r="8" spans="1:182" ht="49.5" customHeight="1" thickTop="1" x14ac:dyDescent="0.2">
      <c r="A8" s="444" t="s">
        <v>128</v>
      </c>
      <c r="B8" s="19">
        <v>5</v>
      </c>
      <c r="C8" s="19">
        <v>8</v>
      </c>
      <c r="D8" s="19">
        <v>14</v>
      </c>
      <c r="E8" s="19">
        <v>25</v>
      </c>
      <c r="F8" s="19">
        <v>13</v>
      </c>
      <c r="G8" s="19">
        <v>37</v>
      </c>
      <c r="H8" s="22">
        <f>SUM(B8,D8,F8)</f>
        <v>32</v>
      </c>
      <c r="I8" s="23">
        <f>SUM(C8,E8,G8)</f>
        <v>70</v>
      </c>
      <c r="J8" s="151">
        <f>SUM(H8,I8)</f>
        <v>102</v>
      </c>
    </row>
    <row r="9" spans="1:182" ht="48" customHeight="1" thickBot="1" x14ac:dyDescent="0.25">
      <c r="A9" s="444" t="s">
        <v>139</v>
      </c>
      <c r="B9" s="19">
        <v>5</v>
      </c>
      <c r="C9" s="19">
        <v>8</v>
      </c>
      <c r="D9" s="19">
        <v>10</v>
      </c>
      <c r="E9" s="19">
        <v>20</v>
      </c>
      <c r="F9" s="19">
        <v>9</v>
      </c>
      <c r="G9" s="19">
        <v>30</v>
      </c>
      <c r="H9" s="22">
        <f>SUM(B9,D9,F9)</f>
        <v>24</v>
      </c>
      <c r="I9" s="23">
        <f>SUM(C9,E9,G9)</f>
        <v>58</v>
      </c>
      <c r="J9" s="152">
        <f>SUM(H9,I9)</f>
        <v>82</v>
      </c>
    </row>
    <row r="10" spans="1:182" s="146" customFormat="1" ht="15.75" customHeight="1" thickTop="1" x14ac:dyDescent="0.2">
      <c r="A10" s="28" t="s">
        <v>195</v>
      </c>
      <c r="B10" s="144"/>
      <c r="C10" s="138"/>
      <c r="D10" s="144"/>
      <c r="E10" s="145"/>
      <c r="I10" s="145"/>
      <c r="J10" s="147"/>
      <c r="N10" s="145"/>
      <c r="O10" s="145"/>
      <c r="P10" s="145"/>
      <c r="S10" s="145"/>
      <c r="T10" s="145"/>
      <c r="U10" s="145"/>
      <c r="V10" s="145"/>
      <c r="W10" s="145"/>
      <c r="X10" s="145"/>
      <c r="Y10" s="145"/>
      <c r="Z10" s="145"/>
    </row>
    <row r="11" spans="1:182" s="146" customFormat="1" ht="15.75" customHeight="1" x14ac:dyDescent="0.2">
      <c r="C11" s="138"/>
      <c r="D11" s="138"/>
      <c r="E11" s="138"/>
      <c r="F11" s="138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1:182" s="146" customFormat="1" ht="15.75" customHeight="1" x14ac:dyDescent="0.2">
      <c r="A12" s="26" t="s">
        <v>409</v>
      </c>
      <c r="B12" s="605" t="s">
        <v>205</v>
      </c>
      <c r="C12" s="606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1:182" s="138" customFormat="1" ht="15.75" customHeight="1" x14ac:dyDescent="0.2">
      <c r="A13" s="155"/>
      <c r="B13" s="607"/>
      <c r="C13" s="608"/>
    </row>
    <row r="14" spans="1:182" s="138" customFormat="1" ht="30.75" customHeight="1" x14ac:dyDescent="0.2">
      <c r="A14" s="12" t="s">
        <v>211</v>
      </c>
      <c r="B14" s="609"/>
      <c r="C14" s="610"/>
    </row>
    <row r="15" spans="1:182" s="138" customFormat="1" x14ac:dyDescent="0.2"/>
    <row r="16" spans="1:182" s="138" customFormat="1" x14ac:dyDescent="0.2"/>
    <row r="17" s="138" customFormat="1" hidden="1" x14ac:dyDescent="0.2"/>
    <row r="18" s="138" customFormat="1" hidden="1" x14ac:dyDescent="0.2"/>
    <row r="19" s="138" customFormat="1" hidden="1" x14ac:dyDescent="0.2"/>
    <row r="20" s="138" customFormat="1" hidden="1" x14ac:dyDescent="0.2"/>
    <row r="21" s="138" customFormat="1" hidden="1" x14ac:dyDescent="0.2"/>
    <row r="22" s="138" customFormat="1" hidden="1" x14ac:dyDescent="0.2"/>
    <row r="23" s="138" customFormat="1" hidden="1" x14ac:dyDescent="0.2"/>
    <row r="24" s="138" customFormat="1" hidden="1" x14ac:dyDescent="0.2"/>
    <row r="25" s="138" customFormat="1" hidden="1" x14ac:dyDescent="0.2"/>
    <row r="26" s="138" customFormat="1" hidden="1" x14ac:dyDescent="0.2"/>
    <row r="27" s="138" customFormat="1" hidden="1" x14ac:dyDescent="0.2"/>
    <row r="28" s="138" customFormat="1" hidden="1" x14ac:dyDescent="0.2"/>
    <row r="29" s="138" customFormat="1" hidden="1" x14ac:dyDescent="0.2"/>
    <row r="30" s="138" customFormat="1" hidden="1" x14ac:dyDescent="0.2"/>
    <row r="31" s="138" customFormat="1" hidden="1" x14ac:dyDescent="0.2"/>
    <row r="32" s="138" customFormat="1" hidden="1" x14ac:dyDescent="0.2"/>
    <row r="33" s="138" customFormat="1" hidden="1" x14ac:dyDescent="0.2"/>
    <row r="34" s="138" customFormat="1" hidden="1" x14ac:dyDescent="0.2"/>
    <row r="35" s="138" customFormat="1" hidden="1" x14ac:dyDescent="0.2"/>
    <row r="36" s="138" customFormat="1" hidden="1" x14ac:dyDescent="0.2"/>
    <row r="37" s="138" customFormat="1" hidden="1" x14ac:dyDescent="0.2"/>
    <row r="38" s="138" customFormat="1" hidden="1" x14ac:dyDescent="0.2"/>
    <row r="39" s="138" customFormat="1" hidden="1" x14ac:dyDescent="0.2"/>
    <row r="40" s="138" customFormat="1" hidden="1" x14ac:dyDescent="0.2"/>
    <row r="41" s="138" customFormat="1" hidden="1" x14ac:dyDescent="0.2"/>
    <row r="42" s="138" customFormat="1" hidden="1" x14ac:dyDescent="0.2"/>
    <row r="43" s="138" customFormat="1" hidden="1" x14ac:dyDescent="0.2"/>
    <row r="44" s="138" customFormat="1" hidden="1" x14ac:dyDescent="0.2"/>
    <row r="45" s="138" customFormat="1" hidden="1" x14ac:dyDescent="0.2"/>
    <row r="46" s="138" customFormat="1" hidden="1" x14ac:dyDescent="0.2"/>
    <row r="47" s="138" customFormat="1" hidden="1" x14ac:dyDescent="0.2"/>
    <row r="48" s="138" customFormat="1" hidden="1" x14ac:dyDescent="0.2"/>
    <row r="49" s="138" customFormat="1" hidden="1" x14ac:dyDescent="0.2"/>
    <row r="50" s="138" customFormat="1" hidden="1" x14ac:dyDescent="0.2"/>
    <row r="51" s="138" customFormat="1" hidden="1" x14ac:dyDescent="0.2"/>
    <row r="52" s="138" customFormat="1" hidden="1" x14ac:dyDescent="0.2"/>
    <row r="53" s="138" customFormat="1" hidden="1" x14ac:dyDescent="0.2"/>
    <row r="54" s="138" customFormat="1" hidden="1" x14ac:dyDescent="0.2"/>
    <row r="55" s="138" customFormat="1" hidden="1" x14ac:dyDescent="0.2"/>
    <row r="56" s="138" customFormat="1" hidden="1" x14ac:dyDescent="0.2"/>
    <row r="57" s="138" customFormat="1" hidden="1" x14ac:dyDescent="0.2"/>
    <row r="58" s="138" customFormat="1" hidden="1" x14ac:dyDescent="0.2"/>
    <row r="59" s="138" customFormat="1" hidden="1" x14ac:dyDescent="0.2"/>
    <row r="60" s="138" customFormat="1" hidden="1" x14ac:dyDescent="0.2"/>
    <row r="61" s="138" customFormat="1" hidden="1" x14ac:dyDescent="0.2"/>
    <row r="62" s="138" customFormat="1" hidden="1" x14ac:dyDescent="0.2"/>
    <row r="63" s="138" customFormat="1" hidden="1" x14ac:dyDescent="0.2"/>
    <row r="64" s="138" customFormat="1" hidden="1" x14ac:dyDescent="0.2"/>
    <row r="65" s="138" customFormat="1" hidden="1" x14ac:dyDescent="0.2"/>
    <row r="66" s="138" customFormat="1" hidden="1" x14ac:dyDescent="0.2"/>
    <row r="67" s="138" customFormat="1" hidden="1" x14ac:dyDescent="0.2"/>
    <row r="68" s="138" customFormat="1" hidden="1" x14ac:dyDescent="0.2"/>
    <row r="69" s="138" customFormat="1" hidden="1" x14ac:dyDescent="0.2"/>
    <row r="70" s="138" customFormat="1" hidden="1" x14ac:dyDescent="0.2"/>
    <row r="71" s="138" customFormat="1" hidden="1" x14ac:dyDescent="0.2"/>
    <row r="72" s="138" customFormat="1" hidden="1" x14ac:dyDescent="0.2"/>
    <row r="73" s="138" customFormat="1" hidden="1" x14ac:dyDescent="0.2"/>
    <row r="74" s="138" customFormat="1" hidden="1" x14ac:dyDescent="0.2"/>
    <row r="75" s="138" customFormat="1" hidden="1" x14ac:dyDescent="0.2"/>
    <row r="76" s="138" customFormat="1" hidden="1" x14ac:dyDescent="0.2"/>
    <row r="77" s="138" customFormat="1" hidden="1" x14ac:dyDescent="0.2"/>
    <row r="78" s="138" customFormat="1" hidden="1" x14ac:dyDescent="0.2"/>
    <row r="79" s="138" customFormat="1" hidden="1" x14ac:dyDescent="0.2"/>
    <row r="80" s="138" customFormat="1" hidden="1" x14ac:dyDescent="0.2"/>
    <row r="81" s="138" customFormat="1" hidden="1" x14ac:dyDescent="0.2"/>
    <row r="82" s="138" customFormat="1" hidden="1" x14ac:dyDescent="0.2"/>
    <row r="83" s="138" customFormat="1" hidden="1" x14ac:dyDescent="0.2"/>
    <row r="84" s="138" customFormat="1" hidden="1" x14ac:dyDescent="0.2"/>
    <row r="85" s="138" customFormat="1" hidden="1" x14ac:dyDescent="0.2"/>
    <row r="86" s="138" customFormat="1" hidden="1" x14ac:dyDescent="0.2"/>
    <row r="87" s="138" customFormat="1" hidden="1" x14ac:dyDescent="0.2"/>
    <row r="88" s="138" customFormat="1" hidden="1" x14ac:dyDescent="0.2"/>
    <row r="89" s="138" customFormat="1" hidden="1" x14ac:dyDescent="0.2"/>
    <row r="90" s="138" customFormat="1" hidden="1" x14ac:dyDescent="0.2"/>
    <row r="91" s="138" customFormat="1" hidden="1" x14ac:dyDescent="0.2"/>
    <row r="92" s="138" customFormat="1" hidden="1" x14ac:dyDescent="0.2"/>
    <row r="93" s="138" customFormat="1" hidden="1" x14ac:dyDescent="0.2"/>
    <row r="94" s="138" customFormat="1" hidden="1" x14ac:dyDescent="0.2"/>
    <row r="95" s="138" customFormat="1" hidden="1" x14ac:dyDescent="0.2"/>
    <row r="96" s="138" customFormat="1" hidden="1" x14ac:dyDescent="0.2"/>
    <row r="97" s="138" customFormat="1" hidden="1" x14ac:dyDescent="0.2"/>
    <row r="98" s="138" customFormat="1" hidden="1" x14ac:dyDescent="0.2"/>
    <row r="99" s="138" customFormat="1" hidden="1" x14ac:dyDescent="0.2"/>
    <row r="100" s="138" customFormat="1" hidden="1" x14ac:dyDescent="0.2"/>
    <row r="101" s="138" customFormat="1" hidden="1" x14ac:dyDescent="0.2"/>
    <row r="102" s="138" customFormat="1" hidden="1" x14ac:dyDescent="0.2"/>
    <row r="103" s="138" customFormat="1" hidden="1" x14ac:dyDescent="0.2"/>
    <row r="104" s="138" customFormat="1" hidden="1" x14ac:dyDescent="0.2"/>
    <row r="105" s="138" customFormat="1" hidden="1" x14ac:dyDescent="0.2"/>
    <row r="106" s="138" customFormat="1" hidden="1" x14ac:dyDescent="0.2"/>
    <row r="107" s="138" customFormat="1" hidden="1" x14ac:dyDescent="0.2"/>
    <row r="108" s="138" customFormat="1" hidden="1" x14ac:dyDescent="0.2"/>
    <row r="109" s="138" customFormat="1" hidden="1" x14ac:dyDescent="0.2"/>
    <row r="110" s="138" customFormat="1" hidden="1" x14ac:dyDescent="0.2"/>
    <row r="111" s="138" customFormat="1" hidden="1" x14ac:dyDescent="0.2"/>
    <row r="112" s="138" customFormat="1" hidden="1" x14ac:dyDescent="0.2"/>
    <row r="113" s="138" customFormat="1" hidden="1" x14ac:dyDescent="0.2"/>
    <row r="114" s="138" customFormat="1" hidden="1" x14ac:dyDescent="0.2"/>
    <row r="115" s="138" customFormat="1" hidden="1" x14ac:dyDescent="0.2"/>
    <row r="116" s="138" customFormat="1" hidden="1" x14ac:dyDescent="0.2"/>
    <row r="117" s="138" customFormat="1" hidden="1" x14ac:dyDescent="0.2"/>
    <row r="118" s="138" customFormat="1" hidden="1" x14ac:dyDescent="0.2"/>
    <row r="119" s="138" customFormat="1" hidden="1" x14ac:dyDescent="0.2"/>
    <row r="120" s="138" customFormat="1" hidden="1" x14ac:dyDescent="0.2"/>
    <row r="121" s="138" customFormat="1" hidden="1" x14ac:dyDescent="0.2"/>
    <row r="122" s="138" customFormat="1" hidden="1" x14ac:dyDescent="0.2"/>
    <row r="123" s="138" customFormat="1" hidden="1" x14ac:dyDescent="0.2"/>
    <row r="124" s="138" customFormat="1" hidden="1" x14ac:dyDescent="0.2"/>
    <row r="125" s="138" customFormat="1" hidden="1" x14ac:dyDescent="0.2"/>
    <row r="126" s="138" customFormat="1" hidden="1" x14ac:dyDescent="0.2"/>
    <row r="127" s="138" customFormat="1" hidden="1" x14ac:dyDescent="0.2"/>
    <row r="128" s="138" customFormat="1" hidden="1" x14ac:dyDescent="0.2"/>
    <row r="129" s="138" customFormat="1" hidden="1" x14ac:dyDescent="0.2"/>
    <row r="130" s="138" customFormat="1" hidden="1" x14ac:dyDescent="0.2"/>
    <row r="131" s="138" customFormat="1" hidden="1" x14ac:dyDescent="0.2"/>
    <row r="132" s="138" customFormat="1" hidden="1" x14ac:dyDescent="0.2"/>
    <row r="133" s="138" customFormat="1" hidden="1" x14ac:dyDescent="0.2"/>
    <row r="134" s="138" customFormat="1" hidden="1" x14ac:dyDescent="0.2"/>
    <row r="135" s="138" customFormat="1" hidden="1" x14ac:dyDescent="0.2"/>
    <row r="136" s="138" customFormat="1" hidden="1" x14ac:dyDescent="0.2"/>
    <row r="137" s="138" customFormat="1" hidden="1" x14ac:dyDescent="0.2"/>
    <row r="138" s="138" customFormat="1" hidden="1" x14ac:dyDescent="0.2"/>
    <row r="139" s="138" customFormat="1" hidden="1" x14ac:dyDescent="0.2"/>
    <row r="140" s="138" customFormat="1" hidden="1" x14ac:dyDescent="0.2"/>
    <row r="141" s="138" customFormat="1" hidden="1" x14ac:dyDescent="0.2"/>
    <row r="142" s="138" customFormat="1" hidden="1" x14ac:dyDescent="0.2"/>
    <row r="143" s="138" customFormat="1" hidden="1" x14ac:dyDescent="0.2"/>
    <row r="144" s="138" customFormat="1" hidden="1" x14ac:dyDescent="0.2"/>
    <row r="145" s="138" customFormat="1" hidden="1" x14ac:dyDescent="0.2"/>
    <row r="146" s="138" customFormat="1" hidden="1" x14ac:dyDescent="0.2"/>
    <row r="147" s="138" customFormat="1" hidden="1" x14ac:dyDescent="0.2"/>
    <row r="148" s="138" customFormat="1" hidden="1" x14ac:dyDescent="0.2"/>
    <row r="149" s="138" customFormat="1" hidden="1" x14ac:dyDescent="0.2"/>
    <row r="150" s="138" customFormat="1" hidden="1" x14ac:dyDescent="0.2"/>
    <row r="151" s="138" customFormat="1" hidden="1" x14ac:dyDescent="0.2"/>
    <row r="152" s="138" customFormat="1" hidden="1" x14ac:dyDescent="0.2"/>
    <row r="153" s="138" customFormat="1" hidden="1" x14ac:dyDescent="0.2"/>
    <row r="154" s="138" customFormat="1" hidden="1" x14ac:dyDescent="0.2"/>
    <row r="155" s="138" customFormat="1" hidden="1" x14ac:dyDescent="0.2"/>
    <row r="156" s="138" customFormat="1" hidden="1" x14ac:dyDescent="0.2"/>
    <row r="157" s="138" customFormat="1" hidden="1" x14ac:dyDescent="0.2"/>
    <row r="158" s="138" customFormat="1" hidden="1" x14ac:dyDescent="0.2"/>
    <row r="159" s="138" customFormat="1" hidden="1" x14ac:dyDescent="0.2"/>
    <row r="160" s="138" customFormat="1" hidden="1" x14ac:dyDescent="0.2"/>
    <row r="161" s="138" customFormat="1" hidden="1" x14ac:dyDescent="0.2"/>
    <row r="162" s="138" customFormat="1" hidden="1" x14ac:dyDescent="0.2"/>
    <row r="163" s="138" customFormat="1" hidden="1" x14ac:dyDescent="0.2"/>
    <row r="164" s="138" customFormat="1" hidden="1" x14ac:dyDescent="0.2"/>
    <row r="165" s="138" customFormat="1" hidden="1" x14ac:dyDescent="0.2"/>
    <row r="166" s="138" customFormat="1" hidden="1" x14ac:dyDescent="0.2"/>
    <row r="167" s="138" customFormat="1" hidden="1" x14ac:dyDescent="0.2"/>
    <row r="168" s="138" customFormat="1" hidden="1" x14ac:dyDescent="0.2"/>
    <row r="169" s="138" customFormat="1" hidden="1" x14ac:dyDescent="0.2"/>
    <row r="170" s="138" customFormat="1" hidden="1" x14ac:dyDescent="0.2"/>
    <row r="171" s="138" customFormat="1" hidden="1" x14ac:dyDescent="0.2"/>
    <row r="172" s="138" customFormat="1" hidden="1" x14ac:dyDescent="0.2"/>
    <row r="173" s="138" customFormat="1" hidden="1" x14ac:dyDescent="0.2"/>
    <row r="174" s="138" customFormat="1" hidden="1" x14ac:dyDescent="0.2"/>
    <row r="175" s="138" customFormat="1" hidden="1" x14ac:dyDescent="0.2"/>
    <row r="176" s="138" customFormat="1" hidden="1" x14ac:dyDescent="0.2"/>
    <row r="177" s="138" customFormat="1" hidden="1" x14ac:dyDescent="0.2"/>
    <row r="178" s="138" customFormat="1" hidden="1" x14ac:dyDescent="0.2"/>
    <row r="179" s="138" customFormat="1" hidden="1" x14ac:dyDescent="0.2"/>
    <row r="180" s="138" customFormat="1" hidden="1" x14ac:dyDescent="0.2"/>
    <row r="181" s="138" customFormat="1" hidden="1" x14ac:dyDescent="0.2"/>
    <row r="182" s="138" customFormat="1" hidden="1" x14ac:dyDescent="0.2"/>
    <row r="183" s="138" customFormat="1" hidden="1" x14ac:dyDescent="0.2"/>
    <row r="184" s="138" customFormat="1" hidden="1" x14ac:dyDescent="0.2"/>
    <row r="185" s="138" customFormat="1" hidden="1" x14ac:dyDescent="0.2"/>
    <row r="186" s="138" customFormat="1" hidden="1" x14ac:dyDescent="0.2"/>
    <row r="187" s="138" customFormat="1" hidden="1" x14ac:dyDescent="0.2"/>
    <row r="188" s="138" customFormat="1" hidden="1" x14ac:dyDescent="0.2"/>
    <row r="189" s="138" customFormat="1" hidden="1" x14ac:dyDescent="0.2"/>
    <row r="190" s="138" customFormat="1" hidden="1" x14ac:dyDescent="0.2"/>
    <row r="191" s="138" customFormat="1" hidden="1" x14ac:dyDescent="0.2"/>
    <row r="192" s="138" customFormat="1" hidden="1" x14ac:dyDescent="0.2"/>
    <row r="193" s="138" customFormat="1" hidden="1" x14ac:dyDescent="0.2"/>
    <row r="194" s="138" customFormat="1" hidden="1" x14ac:dyDescent="0.2"/>
    <row r="195" s="138" customFormat="1" hidden="1" x14ac:dyDescent="0.2"/>
    <row r="196" s="138" customFormat="1" hidden="1" x14ac:dyDescent="0.2"/>
    <row r="197" s="138" customFormat="1" hidden="1" x14ac:dyDescent="0.2"/>
    <row r="198" s="138" customFormat="1" hidden="1" x14ac:dyDescent="0.2"/>
    <row r="199" s="138" customFormat="1" hidden="1" x14ac:dyDescent="0.2"/>
    <row r="200" s="138" customFormat="1" hidden="1" x14ac:dyDescent="0.2"/>
    <row r="201" s="138" customFormat="1" hidden="1" x14ac:dyDescent="0.2"/>
    <row r="202" s="138" customFormat="1" hidden="1" x14ac:dyDescent="0.2"/>
    <row r="203" s="138" customFormat="1" hidden="1" x14ac:dyDescent="0.2"/>
    <row r="204" s="138" customFormat="1" hidden="1" x14ac:dyDescent="0.2"/>
    <row r="205" s="138" customFormat="1" hidden="1" x14ac:dyDescent="0.2"/>
    <row r="206" s="138" customFormat="1" hidden="1" x14ac:dyDescent="0.2"/>
    <row r="207" s="138" customFormat="1" hidden="1" x14ac:dyDescent="0.2"/>
    <row r="208" s="138" customFormat="1" hidden="1" x14ac:dyDescent="0.2"/>
    <row r="209" s="138" customFormat="1" hidden="1" x14ac:dyDescent="0.2"/>
    <row r="210" s="138" customFormat="1" hidden="1" x14ac:dyDescent="0.2"/>
    <row r="211" s="138" customFormat="1" hidden="1" x14ac:dyDescent="0.2"/>
    <row r="212" s="138" customFormat="1" hidden="1" x14ac:dyDescent="0.2"/>
    <row r="213" s="138" customFormat="1" hidden="1" x14ac:dyDescent="0.2"/>
    <row r="214" s="138" customFormat="1" hidden="1" x14ac:dyDescent="0.2"/>
    <row r="215" s="138" customFormat="1" hidden="1" x14ac:dyDescent="0.2"/>
    <row r="216" s="138" customFormat="1" hidden="1" x14ac:dyDescent="0.2"/>
    <row r="217" s="138" customFormat="1" hidden="1" x14ac:dyDescent="0.2"/>
    <row r="218" s="138" customFormat="1" hidden="1" x14ac:dyDescent="0.2"/>
    <row r="219" s="138" customFormat="1" hidden="1" x14ac:dyDescent="0.2"/>
    <row r="220" s="138" customFormat="1" hidden="1" x14ac:dyDescent="0.2"/>
    <row r="221" s="138" customFormat="1" hidden="1" x14ac:dyDescent="0.2"/>
    <row r="222" s="138" customFormat="1" hidden="1" x14ac:dyDescent="0.2"/>
    <row r="223" s="138" customFormat="1" hidden="1" x14ac:dyDescent="0.2"/>
    <row r="224" s="138" customFormat="1" hidden="1" x14ac:dyDescent="0.2"/>
    <row r="225" s="138" customFormat="1" hidden="1" x14ac:dyDescent="0.2"/>
    <row r="226" s="138" customFormat="1" hidden="1" x14ac:dyDescent="0.2"/>
    <row r="227" s="138" customFormat="1" hidden="1" x14ac:dyDescent="0.2"/>
    <row r="228" s="138" customFormat="1" hidden="1" x14ac:dyDescent="0.2"/>
    <row r="229" s="138" customFormat="1" hidden="1" x14ac:dyDescent="0.2"/>
    <row r="230" s="138" customFormat="1" hidden="1" x14ac:dyDescent="0.2"/>
    <row r="231" s="138" customFormat="1" hidden="1" x14ac:dyDescent="0.2"/>
    <row r="232" s="138" customFormat="1" hidden="1" x14ac:dyDescent="0.2"/>
    <row r="233" s="138" customFormat="1" hidden="1" x14ac:dyDescent="0.2"/>
    <row r="234" s="138" customFormat="1" hidden="1" x14ac:dyDescent="0.2"/>
    <row r="235" s="138" customFormat="1" hidden="1" x14ac:dyDescent="0.2"/>
    <row r="236" s="138" customFormat="1" hidden="1" x14ac:dyDescent="0.2"/>
    <row r="237" s="138" customFormat="1" hidden="1" x14ac:dyDescent="0.2"/>
    <row r="238" s="138" customFormat="1" hidden="1" x14ac:dyDescent="0.2"/>
    <row r="239" s="138" customFormat="1" hidden="1" x14ac:dyDescent="0.2"/>
    <row r="240" s="138" customFormat="1" hidden="1" x14ac:dyDescent="0.2"/>
    <row r="241" s="138" customFormat="1" hidden="1" x14ac:dyDescent="0.2"/>
    <row r="242" s="138" customFormat="1" hidden="1" x14ac:dyDescent="0.2"/>
    <row r="243" s="138" customFormat="1" hidden="1" x14ac:dyDescent="0.2"/>
    <row r="244" s="138" customFormat="1" hidden="1" x14ac:dyDescent="0.2"/>
    <row r="245" s="138" customFormat="1" hidden="1" x14ac:dyDescent="0.2"/>
    <row r="246" s="138" customFormat="1" hidden="1" x14ac:dyDescent="0.2"/>
    <row r="247" s="138" customFormat="1" hidden="1" x14ac:dyDescent="0.2"/>
    <row r="248" s="138" customFormat="1" hidden="1" x14ac:dyDescent="0.2"/>
    <row r="249" s="138" customFormat="1" hidden="1" x14ac:dyDescent="0.2"/>
    <row r="250" s="138" customFormat="1" hidden="1" x14ac:dyDescent="0.2"/>
    <row r="251" s="138" customFormat="1" hidden="1" x14ac:dyDescent="0.2"/>
    <row r="252" s="138" customFormat="1" hidden="1" x14ac:dyDescent="0.2"/>
    <row r="253" s="138" customFormat="1" hidden="1" x14ac:dyDescent="0.2"/>
    <row r="254" s="138" customFormat="1" hidden="1" x14ac:dyDescent="0.2"/>
    <row r="255" s="138" customFormat="1" hidden="1" x14ac:dyDescent="0.2"/>
    <row r="256" s="138" customFormat="1" hidden="1" x14ac:dyDescent="0.2"/>
    <row r="257" s="138" customFormat="1" hidden="1" x14ac:dyDescent="0.2"/>
    <row r="258" s="138" customFormat="1" hidden="1" x14ac:dyDescent="0.2"/>
    <row r="259" s="138" customFormat="1" hidden="1" x14ac:dyDescent="0.2"/>
    <row r="260" s="138" customFormat="1" hidden="1" x14ac:dyDescent="0.2"/>
    <row r="261" s="138" customFormat="1" hidden="1" x14ac:dyDescent="0.2"/>
    <row r="262" s="138" customFormat="1" hidden="1" x14ac:dyDescent="0.2"/>
    <row r="263" s="138" customFormat="1" hidden="1" x14ac:dyDescent="0.2"/>
    <row r="264" s="138" customFormat="1" hidden="1" x14ac:dyDescent="0.2"/>
    <row r="265" s="138" customFormat="1" hidden="1" x14ac:dyDescent="0.2"/>
    <row r="266" s="138" customFormat="1" hidden="1" x14ac:dyDescent="0.2"/>
    <row r="267" s="138" customFormat="1" hidden="1" x14ac:dyDescent="0.2"/>
    <row r="268" s="138" customFormat="1" hidden="1" x14ac:dyDescent="0.2"/>
    <row r="269" s="138" customFormat="1" hidden="1" x14ac:dyDescent="0.2"/>
    <row r="270" s="138" customFormat="1" hidden="1" x14ac:dyDescent="0.2"/>
    <row r="271" s="138" customFormat="1" hidden="1" x14ac:dyDescent="0.2"/>
    <row r="272" s="138" customFormat="1" hidden="1" x14ac:dyDescent="0.2"/>
    <row r="273" s="138" customFormat="1" hidden="1" x14ac:dyDescent="0.2"/>
    <row r="274" s="138" customFormat="1" hidden="1" x14ac:dyDescent="0.2"/>
    <row r="275" s="138" customFormat="1" hidden="1" x14ac:dyDescent="0.2"/>
    <row r="276" s="138" customFormat="1" hidden="1" x14ac:dyDescent="0.2"/>
    <row r="277" s="138" customFormat="1" hidden="1" x14ac:dyDescent="0.2"/>
    <row r="278" s="138" customFormat="1" hidden="1" x14ac:dyDescent="0.2"/>
    <row r="279" s="138" customFormat="1" hidden="1" x14ac:dyDescent="0.2"/>
    <row r="280" s="138" customFormat="1" hidden="1" x14ac:dyDescent="0.2"/>
    <row r="281" s="138" customFormat="1" hidden="1" x14ac:dyDescent="0.2"/>
    <row r="282" s="138" customFormat="1" hidden="1" x14ac:dyDescent="0.2"/>
    <row r="283" s="138" customFormat="1" hidden="1" x14ac:dyDescent="0.2"/>
    <row r="284" s="138" customFormat="1" hidden="1" x14ac:dyDescent="0.2"/>
    <row r="285" s="138" customFormat="1" hidden="1" x14ac:dyDescent="0.2"/>
    <row r="286" s="138" customFormat="1" hidden="1" x14ac:dyDescent="0.2"/>
    <row r="287" s="138" customFormat="1" hidden="1" x14ac:dyDescent="0.2"/>
    <row r="288" s="138" customFormat="1" hidden="1" x14ac:dyDescent="0.2"/>
    <row r="289" s="138" customFormat="1" hidden="1" x14ac:dyDescent="0.2"/>
    <row r="290" s="138" customFormat="1" hidden="1" x14ac:dyDescent="0.2"/>
    <row r="291" s="138" customFormat="1" hidden="1" x14ac:dyDescent="0.2"/>
    <row r="292" s="138" customFormat="1" hidden="1" x14ac:dyDescent="0.2"/>
    <row r="293" s="138" customFormat="1" hidden="1" x14ac:dyDescent="0.2"/>
    <row r="294" s="138" customFormat="1" hidden="1" x14ac:dyDescent="0.2"/>
    <row r="295" s="138" customFormat="1" hidden="1" x14ac:dyDescent="0.2"/>
    <row r="296" s="138" customFormat="1" hidden="1" x14ac:dyDescent="0.2"/>
    <row r="297" s="138" customFormat="1" hidden="1" x14ac:dyDescent="0.2"/>
    <row r="298" s="138" customFormat="1" hidden="1" x14ac:dyDescent="0.2"/>
    <row r="299" s="138" customFormat="1" hidden="1" x14ac:dyDescent="0.2"/>
    <row r="300" s="138" customFormat="1" hidden="1" x14ac:dyDescent="0.2"/>
    <row r="301" s="138" customFormat="1" hidden="1" x14ac:dyDescent="0.2"/>
    <row r="302" s="138" customFormat="1" hidden="1" x14ac:dyDescent="0.2"/>
    <row r="303" s="138" customFormat="1" hidden="1" x14ac:dyDescent="0.2"/>
    <row r="304" s="138" customFormat="1" hidden="1" x14ac:dyDescent="0.2"/>
    <row r="305" s="138" customFormat="1" hidden="1" x14ac:dyDescent="0.2"/>
    <row r="306" s="138" customFormat="1" hidden="1" x14ac:dyDescent="0.2"/>
    <row r="307" s="138" customFormat="1" hidden="1" x14ac:dyDescent="0.2"/>
    <row r="308" s="138" customFormat="1" hidden="1" x14ac:dyDescent="0.2"/>
    <row r="309" s="138" customFormat="1" hidden="1" x14ac:dyDescent="0.2"/>
    <row r="310" s="138" customFormat="1" hidden="1" x14ac:dyDescent="0.2"/>
    <row r="311" s="138" customFormat="1" hidden="1" x14ac:dyDescent="0.2"/>
    <row r="312" s="138" customFormat="1" hidden="1" x14ac:dyDescent="0.2"/>
    <row r="313" s="138" customFormat="1" hidden="1" x14ac:dyDescent="0.2"/>
    <row r="314" s="138" customFormat="1" hidden="1" x14ac:dyDescent="0.2"/>
    <row r="315" s="138" customFormat="1" hidden="1" x14ac:dyDescent="0.2"/>
    <row r="316" s="138" customFormat="1" hidden="1" x14ac:dyDescent="0.2"/>
    <row r="317" s="138" customFormat="1" hidden="1" x14ac:dyDescent="0.2"/>
    <row r="318" s="138" customFormat="1" hidden="1" x14ac:dyDescent="0.2"/>
    <row r="319" s="138" customFormat="1" hidden="1" x14ac:dyDescent="0.2"/>
    <row r="320" s="138" customFormat="1" hidden="1" x14ac:dyDescent="0.2"/>
    <row r="321" s="138" customFormat="1" hidden="1" x14ac:dyDescent="0.2"/>
    <row r="322" s="138" customFormat="1" hidden="1" x14ac:dyDescent="0.2"/>
    <row r="323" s="138" customFormat="1" hidden="1" x14ac:dyDescent="0.2"/>
    <row r="324" s="138" customFormat="1" hidden="1" x14ac:dyDescent="0.2"/>
    <row r="325" s="138" customFormat="1" hidden="1" x14ac:dyDescent="0.2"/>
    <row r="326" s="138" customFormat="1" hidden="1" x14ac:dyDescent="0.2"/>
    <row r="327" s="138" customFormat="1" hidden="1" x14ac:dyDescent="0.2"/>
    <row r="328" s="138" customFormat="1" hidden="1" x14ac:dyDescent="0.2"/>
    <row r="329" s="138" customFormat="1" hidden="1" x14ac:dyDescent="0.2"/>
    <row r="330" s="138" customFormat="1" hidden="1" x14ac:dyDescent="0.2"/>
    <row r="331" s="138" customFormat="1" hidden="1" x14ac:dyDescent="0.2"/>
    <row r="332" s="138" customFormat="1" hidden="1" x14ac:dyDescent="0.2"/>
    <row r="333" s="138" customFormat="1" hidden="1" x14ac:dyDescent="0.2"/>
    <row r="334" s="138" customFormat="1" hidden="1" x14ac:dyDescent="0.2"/>
    <row r="335" s="138" customFormat="1" hidden="1" x14ac:dyDescent="0.2"/>
    <row r="336" s="138" customFormat="1" hidden="1" x14ac:dyDescent="0.2"/>
    <row r="337" s="138" customFormat="1" hidden="1" x14ac:dyDescent="0.2"/>
    <row r="338" s="138" customFormat="1" hidden="1" x14ac:dyDescent="0.2"/>
    <row r="339" s="138" customFormat="1" hidden="1" x14ac:dyDescent="0.2"/>
    <row r="340" s="138" customFormat="1" hidden="1" x14ac:dyDescent="0.2"/>
    <row r="341" s="138" customFormat="1" hidden="1" x14ac:dyDescent="0.2"/>
    <row r="342" s="138" customFormat="1" hidden="1" x14ac:dyDescent="0.2"/>
    <row r="343" hidden="1" x14ac:dyDescent="0.2"/>
  </sheetData>
  <sheetProtection password="C482" sheet="1" objects="1" scenarios="1"/>
  <mergeCells count="11">
    <mergeCell ref="B12:C12"/>
    <mergeCell ref="B13:C13"/>
    <mergeCell ref="B14:C14"/>
    <mergeCell ref="H1:J1"/>
    <mergeCell ref="B6:C6"/>
    <mergeCell ref="D6:E6"/>
    <mergeCell ref="F6:G6"/>
    <mergeCell ref="H6:I6"/>
    <mergeCell ref="A3:F3"/>
    <mergeCell ref="J6:J7"/>
    <mergeCell ref="C1:D1"/>
  </mergeCells>
  <conditionalFormatting sqref="J4">
    <cfRule type="expression" dxfId="44" priority="4" stopIfTrue="1">
      <formula>J4&lt;=(I4*0.7)</formula>
    </cfRule>
    <cfRule type="expression" dxfId="43" priority="5" stopIfTrue="1">
      <formula>AND(J4&gt;(I4*0.7),(J4&lt;I4))</formula>
    </cfRule>
    <cfRule type="expression" dxfId="42" priority="6" stopIfTrue="1">
      <formula>(J4=I4)</formula>
    </cfRule>
  </conditionalFormatting>
  <hyperlinks>
    <hyperlink ref="C1" location="Cover!A1" display="Return to Cover Sheet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46"/>
  <sheetViews>
    <sheetView showGridLines="0" topLeftCell="A18" zoomScale="60" zoomScaleNormal="60" workbookViewId="0">
      <selection activeCell="B27" sqref="B27:G37"/>
    </sheetView>
  </sheetViews>
  <sheetFormatPr defaultColWidth="0" defaultRowHeight="14.25" zeroHeight="1" x14ac:dyDescent="0.2"/>
  <cols>
    <col min="1" max="1" width="43.25" style="15" customWidth="1"/>
    <col min="2" max="8" width="16.625" style="15" customWidth="1"/>
    <col min="9" max="9" width="17.625" style="15" customWidth="1"/>
    <col min="10" max="10" width="16.625" style="15" customWidth="1"/>
    <col min="11" max="11" width="8.625" style="15" customWidth="1"/>
    <col min="12" max="12" width="16.75" style="15" hidden="1" customWidth="1"/>
    <col min="13" max="25" width="0" style="157" hidden="1" customWidth="1"/>
    <col min="26" max="16384" width="8.25" style="15" hidden="1"/>
  </cols>
  <sheetData>
    <row r="1" spans="1:25" ht="24.95" customHeight="1" x14ac:dyDescent="0.2">
      <c r="A1" s="161" t="s">
        <v>110</v>
      </c>
      <c r="B1" s="156"/>
      <c r="C1" s="600" t="s">
        <v>405</v>
      </c>
      <c r="D1" s="600"/>
      <c r="E1" s="156"/>
      <c r="F1" s="156"/>
      <c r="G1" s="584" t="e">
        <f>#REF!</f>
        <v>#REF!</v>
      </c>
      <c r="H1" s="584"/>
      <c r="I1" s="584"/>
      <c r="K1" s="157"/>
      <c r="L1" s="157"/>
      <c r="W1" s="15"/>
      <c r="X1" s="15"/>
      <c r="Y1" s="15"/>
    </row>
    <row r="2" spans="1:25" ht="24.95" customHeight="1" x14ac:dyDescent="0.2">
      <c r="A2" s="16" t="s">
        <v>212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25" ht="15.75" customHeight="1" x14ac:dyDescent="0.2">
      <c r="A3" s="158" t="s">
        <v>385</v>
      </c>
      <c r="B3" s="159"/>
      <c r="C3" s="159"/>
      <c r="D3" s="159"/>
      <c r="E3" s="159"/>
      <c r="F3" s="159"/>
      <c r="K3" s="159"/>
    </row>
    <row r="4" spans="1:25" ht="31.5" customHeight="1" x14ac:dyDescent="0.25">
      <c r="A4" s="160" t="s">
        <v>422</v>
      </c>
      <c r="B4" s="159"/>
      <c r="C4" s="159"/>
      <c r="D4" s="159"/>
      <c r="E4" s="159"/>
      <c r="F4" s="159"/>
      <c r="G4" s="2" t="s">
        <v>199</v>
      </c>
      <c r="H4" s="2" t="s">
        <v>200</v>
      </c>
      <c r="I4" s="2" t="s">
        <v>201</v>
      </c>
      <c r="J4" s="2" t="s">
        <v>202</v>
      </c>
      <c r="K4" s="159"/>
    </row>
    <row r="5" spans="1:25" ht="24.95" customHeight="1" x14ac:dyDescent="0.25">
      <c r="A5" s="629" t="s">
        <v>476</v>
      </c>
      <c r="B5" s="630"/>
      <c r="C5" s="630"/>
      <c r="D5" s="630"/>
      <c r="E5" s="159"/>
      <c r="F5" s="159"/>
      <c r="G5" s="3">
        <v>132</v>
      </c>
      <c r="H5" s="3">
        <f>COUNT(B10:G20,B27:G37)</f>
        <v>132</v>
      </c>
      <c r="I5" s="3">
        <v>44</v>
      </c>
      <c r="J5" s="3">
        <f>COUNT(H10:I20,H27:I37)</f>
        <v>0</v>
      </c>
      <c r="K5" s="159"/>
    </row>
    <row r="6" spans="1:25" ht="15.75" customHeight="1" x14ac:dyDescent="0.2">
      <c r="A6" s="159"/>
      <c r="B6" s="159"/>
      <c r="C6" s="159"/>
      <c r="D6" s="159"/>
      <c r="E6" s="157"/>
    </row>
    <row r="7" spans="1:25" ht="45" x14ac:dyDescent="0.2">
      <c r="A7" s="447" t="s">
        <v>387</v>
      </c>
      <c r="B7" s="624" t="s">
        <v>114</v>
      </c>
      <c r="C7" s="624"/>
      <c r="D7" s="624"/>
      <c r="E7" s="624"/>
      <c r="F7" s="624"/>
      <c r="G7" s="624"/>
      <c r="H7" s="624"/>
      <c r="I7" s="624"/>
      <c r="J7" s="624"/>
      <c r="K7" s="157"/>
      <c r="L7" s="157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2">
      <c r="A8" s="625" t="s">
        <v>532</v>
      </c>
      <c r="B8" s="625" t="s">
        <v>26</v>
      </c>
      <c r="C8" s="625" t="s">
        <v>25</v>
      </c>
      <c r="D8" s="620" t="s">
        <v>24</v>
      </c>
      <c r="E8" s="621"/>
      <c r="F8" s="621"/>
      <c r="G8" s="621"/>
      <c r="H8" s="622" t="s">
        <v>188</v>
      </c>
      <c r="I8" s="623"/>
      <c r="J8" s="627" t="s">
        <v>3</v>
      </c>
      <c r="K8" s="157"/>
      <c r="L8" s="157"/>
      <c r="Q8" s="15"/>
      <c r="R8" s="15"/>
      <c r="S8" s="15"/>
      <c r="T8" s="15"/>
      <c r="U8" s="15"/>
      <c r="V8" s="15"/>
      <c r="W8" s="15"/>
      <c r="X8" s="15"/>
      <c r="Y8" s="15"/>
    </row>
    <row r="9" spans="1:25" ht="45" x14ac:dyDescent="0.2">
      <c r="A9" s="626"/>
      <c r="B9" s="626"/>
      <c r="C9" s="626"/>
      <c r="D9" s="408" t="s">
        <v>32</v>
      </c>
      <c r="E9" s="408" t="s">
        <v>33</v>
      </c>
      <c r="F9" s="408" t="s">
        <v>96</v>
      </c>
      <c r="G9" s="408" t="s">
        <v>95</v>
      </c>
      <c r="H9" s="498" t="s">
        <v>96</v>
      </c>
      <c r="I9" s="498" t="s">
        <v>95</v>
      </c>
      <c r="J9" s="628"/>
      <c r="K9" s="157"/>
      <c r="L9" s="157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2">
      <c r="A10" s="448" t="s">
        <v>138</v>
      </c>
      <c r="B10" s="551">
        <v>2</v>
      </c>
      <c r="C10" s="551">
        <v>2</v>
      </c>
      <c r="D10" s="551">
        <v>24</v>
      </c>
      <c r="E10" s="551">
        <v>0</v>
      </c>
      <c r="F10" s="551">
        <v>10</v>
      </c>
      <c r="G10" s="551">
        <v>0</v>
      </c>
      <c r="H10" s="162"/>
      <c r="I10" s="162"/>
      <c r="J10" s="24">
        <f>SUM(B10:I10)</f>
        <v>38</v>
      </c>
      <c r="K10" s="157"/>
      <c r="L10" s="157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2">
      <c r="A11" s="448" t="s">
        <v>18</v>
      </c>
      <c r="B11" s="551">
        <v>12</v>
      </c>
      <c r="C11" s="551">
        <v>7</v>
      </c>
      <c r="D11" s="551">
        <v>162</v>
      </c>
      <c r="E11" s="551">
        <v>16</v>
      </c>
      <c r="F11" s="551">
        <v>104</v>
      </c>
      <c r="G11" s="551">
        <v>0</v>
      </c>
      <c r="H11" s="162"/>
      <c r="I11" s="162"/>
      <c r="J11" s="24">
        <f t="shared" ref="J11:J20" si="0">SUM(B11:I11)</f>
        <v>301</v>
      </c>
      <c r="K11" s="157"/>
      <c r="L11" s="157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2">
      <c r="A12" s="448" t="s">
        <v>132</v>
      </c>
      <c r="B12" s="551">
        <v>1</v>
      </c>
      <c r="C12" s="551">
        <v>0</v>
      </c>
      <c r="D12" s="551">
        <v>11</v>
      </c>
      <c r="E12" s="551">
        <v>2</v>
      </c>
      <c r="F12" s="551">
        <v>1</v>
      </c>
      <c r="G12" s="551">
        <v>0</v>
      </c>
      <c r="H12" s="162"/>
      <c r="I12" s="162"/>
      <c r="J12" s="24">
        <f t="shared" si="0"/>
        <v>15</v>
      </c>
      <c r="K12" s="157"/>
      <c r="L12" s="157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2">
      <c r="A13" s="448" t="s">
        <v>133</v>
      </c>
      <c r="B13" s="551">
        <v>0</v>
      </c>
      <c r="C13" s="551">
        <v>0</v>
      </c>
      <c r="D13" s="551">
        <v>0</v>
      </c>
      <c r="E13" s="551">
        <v>0</v>
      </c>
      <c r="F13" s="551">
        <v>0</v>
      </c>
      <c r="G13" s="551">
        <v>0</v>
      </c>
      <c r="H13" s="162"/>
      <c r="I13" s="162"/>
      <c r="J13" s="24">
        <f t="shared" si="0"/>
        <v>0</v>
      </c>
      <c r="K13" s="157"/>
      <c r="L13" s="157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2">
      <c r="A14" s="448" t="s">
        <v>134</v>
      </c>
      <c r="B14" s="551">
        <v>0</v>
      </c>
      <c r="C14" s="551">
        <v>0</v>
      </c>
      <c r="D14" s="551">
        <v>2</v>
      </c>
      <c r="E14" s="551">
        <v>0</v>
      </c>
      <c r="F14" s="551">
        <v>1</v>
      </c>
      <c r="G14" s="551">
        <v>0</v>
      </c>
      <c r="H14" s="162"/>
      <c r="I14" s="162"/>
      <c r="J14" s="24">
        <f t="shared" si="0"/>
        <v>3</v>
      </c>
      <c r="K14" s="157"/>
      <c r="L14" s="157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thickBot="1" x14ac:dyDescent="0.25">
      <c r="A15" s="448" t="s">
        <v>19</v>
      </c>
      <c r="B15" s="552">
        <v>2</v>
      </c>
      <c r="C15" s="552">
        <v>3</v>
      </c>
      <c r="D15" s="552">
        <v>0</v>
      </c>
      <c r="E15" s="552">
        <v>0</v>
      </c>
      <c r="F15" s="552">
        <v>1</v>
      </c>
      <c r="G15" s="552">
        <v>0</v>
      </c>
      <c r="H15" s="162"/>
      <c r="I15" s="162"/>
      <c r="J15" s="24">
        <f t="shared" si="0"/>
        <v>6</v>
      </c>
      <c r="K15" s="157"/>
      <c r="L15" s="157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thickTop="1" thickBot="1" x14ac:dyDescent="0.25">
      <c r="A16" s="449" t="s">
        <v>20</v>
      </c>
      <c r="B16" s="556">
        <v>9</v>
      </c>
      <c r="C16" s="557">
        <v>41</v>
      </c>
      <c r="D16" s="557">
        <v>85</v>
      </c>
      <c r="E16" s="557">
        <v>84</v>
      </c>
      <c r="F16" s="557">
        <v>349</v>
      </c>
      <c r="G16" s="558">
        <v>11</v>
      </c>
      <c r="H16" s="162"/>
      <c r="I16" s="162"/>
      <c r="J16" s="27">
        <f t="shared" si="0"/>
        <v>579</v>
      </c>
      <c r="K16" s="157"/>
      <c r="L16" s="157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thickTop="1" x14ac:dyDescent="0.2">
      <c r="A17" s="448" t="s">
        <v>21</v>
      </c>
      <c r="B17" s="553">
        <v>3</v>
      </c>
      <c r="C17" s="553">
        <v>9</v>
      </c>
      <c r="D17" s="553">
        <v>58</v>
      </c>
      <c r="E17" s="553">
        <v>24</v>
      </c>
      <c r="F17" s="553">
        <v>91</v>
      </c>
      <c r="G17" s="553">
        <v>0</v>
      </c>
      <c r="H17" s="162"/>
      <c r="I17" s="162"/>
      <c r="J17" s="24">
        <f t="shared" si="0"/>
        <v>185</v>
      </c>
      <c r="K17" s="157"/>
      <c r="L17" s="157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2">
      <c r="A18" s="448" t="s">
        <v>135</v>
      </c>
      <c r="B18" s="551">
        <v>0</v>
      </c>
      <c r="C18" s="551">
        <v>0</v>
      </c>
      <c r="D18" s="551">
        <v>0</v>
      </c>
      <c r="E18" s="551">
        <v>0</v>
      </c>
      <c r="F18" s="551">
        <v>2</v>
      </c>
      <c r="G18" s="551">
        <v>0</v>
      </c>
      <c r="H18" s="162"/>
      <c r="I18" s="162"/>
      <c r="J18" s="24">
        <f t="shared" si="0"/>
        <v>2</v>
      </c>
      <c r="K18" s="157"/>
      <c r="L18" s="157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2">
      <c r="A19" s="448" t="s">
        <v>136</v>
      </c>
      <c r="B19" s="551">
        <v>0</v>
      </c>
      <c r="C19" s="551">
        <v>0</v>
      </c>
      <c r="D19" s="551">
        <v>0</v>
      </c>
      <c r="E19" s="551">
        <v>0</v>
      </c>
      <c r="F19" s="551">
        <v>0</v>
      </c>
      <c r="G19" s="551">
        <v>0</v>
      </c>
      <c r="H19" s="162"/>
      <c r="I19" s="162"/>
      <c r="J19" s="24">
        <f t="shared" si="0"/>
        <v>0</v>
      </c>
    </row>
    <row r="20" spans="1:25" ht="15.75" customHeight="1" thickBot="1" x14ac:dyDescent="0.25">
      <c r="A20" s="448" t="s">
        <v>173</v>
      </c>
      <c r="B20" s="551">
        <v>0</v>
      </c>
      <c r="C20" s="551">
        <v>0</v>
      </c>
      <c r="D20" s="551">
        <v>9</v>
      </c>
      <c r="E20" s="551">
        <v>1</v>
      </c>
      <c r="F20" s="551">
        <v>12</v>
      </c>
      <c r="G20" s="551">
        <v>0</v>
      </c>
      <c r="H20" s="162"/>
      <c r="I20" s="162"/>
      <c r="J20" s="30">
        <f t="shared" si="0"/>
        <v>22</v>
      </c>
    </row>
    <row r="21" spans="1:25" ht="15.75" customHeight="1" thickBot="1" x14ac:dyDescent="0.3">
      <c r="A21" s="69" t="s">
        <v>3</v>
      </c>
      <c r="B21" s="24">
        <f t="shared" ref="B21:I21" si="1">SUM(B10:B20)</f>
        <v>29</v>
      </c>
      <c r="C21" s="24">
        <f t="shared" si="1"/>
        <v>62</v>
      </c>
      <c r="D21" s="24">
        <f t="shared" si="1"/>
        <v>351</v>
      </c>
      <c r="E21" s="24">
        <f t="shared" si="1"/>
        <v>127</v>
      </c>
      <c r="F21" s="24">
        <f t="shared" si="1"/>
        <v>571</v>
      </c>
      <c r="G21" s="24">
        <f t="shared" si="1"/>
        <v>11</v>
      </c>
      <c r="H21" s="24">
        <f t="shared" si="1"/>
        <v>0</v>
      </c>
      <c r="I21" s="24">
        <f t="shared" si="1"/>
        <v>0</v>
      </c>
      <c r="J21" s="10">
        <f>SUM(J10:J20)</f>
        <v>1151</v>
      </c>
    </row>
    <row r="22" spans="1:25" ht="15.75" customHeight="1" x14ac:dyDescent="0.2">
      <c r="A22" s="1" t="s">
        <v>196</v>
      </c>
      <c r="B22" s="29"/>
      <c r="C22" s="14"/>
      <c r="D22" s="14"/>
      <c r="E22" s="14"/>
      <c r="F22" s="14"/>
      <c r="G22" s="14" t="s">
        <v>187</v>
      </c>
      <c r="H22" s="14"/>
      <c r="I22" s="14"/>
    </row>
    <row r="23" spans="1:25" ht="15.75" customHeight="1" x14ac:dyDescent="0.2">
      <c r="B23" s="159"/>
    </row>
    <row r="24" spans="1:25" ht="55.5" customHeight="1" x14ac:dyDescent="0.2">
      <c r="A24" s="447" t="s">
        <v>386</v>
      </c>
      <c r="B24" s="624" t="s">
        <v>114</v>
      </c>
      <c r="C24" s="624"/>
      <c r="D24" s="624"/>
      <c r="E24" s="624"/>
      <c r="F24" s="624"/>
      <c r="G24" s="624"/>
      <c r="H24" s="624"/>
      <c r="I24" s="624"/>
      <c r="J24" s="624"/>
      <c r="K24" s="157"/>
      <c r="L24" s="157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customHeight="1" x14ac:dyDescent="0.2">
      <c r="A25" s="625" t="s">
        <v>533</v>
      </c>
      <c r="B25" s="625" t="s">
        <v>26</v>
      </c>
      <c r="C25" s="625" t="s">
        <v>25</v>
      </c>
      <c r="D25" s="620" t="s">
        <v>24</v>
      </c>
      <c r="E25" s="621"/>
      <c r="F25" s="621"/>
      <c r="G25" s="621"/>
      <c r="H25" s="622" t="s">
        <v>188</v>
      </c>
      <c r="I25" s="623"/>
      <c r="J25" s="627" t="s">
        <v>3</v>
      </c>
      <c r="K25" s="157"/>
      <c r="L25" s="157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45" x14ac:dyDescent="0.2">
      <c r="A26" s="626"/>
      <c r="B26" s="626"/>
      <c r="C26" s="626"/>
      <c r="D26" s="408" t="s">
        <v>32</v>
      </c>
      <c r="E26" s="408" t="s">
        <v>33</v>
      </c>
      <c r="F26" s="408" t="s">
        <v>96</v>
      </c>
      <c r="G26" s="408" t="s">
        <v>95</v>
      </c>
      <c r="H26" s="498" t="s">
        <v>96</v>
      </c>
      <c r="I26" s="498" t="s">
        <v>95</v>
      </c>
      <c r="J26" s="628"/>
      <c r="K26" s="157"/>
      <c r="L26" s="157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.75" customHeight="1" x14ac:dyDescent="0.2">
      <c r="A27" s="448" t="s">
        <v>138</v>
      </c>
      <c r="B27" s="551">
        <v>19</v>
      </c>
      <c r="C27" s="551">
        <v>51</v>
      </c>
      <c r="D27" s="551">
        <v>16</v>
      </c>
      <c r="E27" s="551">
        <v>0</v>
      </c>
      <c r="F27" s="551">
        <v>67</v>
      </c>
      <c r="G27" s="551">
        <v>0</v>
      </c>
      <c r="H27" s="162"/>
      <c r="I27" s="162"/>
      <c r="J27" s="24">
        <f>SUM(B27:I27)</f>
        <v>153</v>
      </c>
      <c r="K27" s="157"/>
      <c r="L27" s="157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.75" customHeight="1" x14ac:dyDescent="0.2">
      <c r="A28" s="448" t="s">
        <v>18</v>
      </c>
      <c r="B28" s="551">
        <v>114</v>
      </c>
      <c r="C28" s="551">
        <v>249</v>
      </c>
      <c r="D28" s="551">
        <v>139</v>
      </c>
      <c r="E28" s="551">
        <v>45</v>
      </c>
      <c r="F28" s="551">
        <v>877</v>
      </c>
      <c r="G28" s="551">
        <v>0</v>
      </c>
      <c r="H28" s="162"/>
      <c r="I28" s="162"/>
      <c r="J28" s="24">
        <f t="shared" ref="J28:J37" si="2">SUM(B28:I28)</f>
        <v>1424</v>
      </c>
      <c r="K28" s="157"/>
      <c r="L28" s="157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 customHeight="1" x14ac:dyDescent="0.2">
      <c r="A29" s="448" t="s">
        <v>132</v>
      </c>
      <c r="B29" s="551">
        <v>0</v>
      </c>
      <c r="C29" s="551">
        <v>3</v>
      </c>
      <c r="D29" s="551">
        <v>6</v>
      </c>
      <c r="E29" s="551">
        <v>0</v>
      </c>
      <c r="F29" s="551">
        <v>16</v>
      </c>
      <c r="G29" s="551">
        <v>0</v>
      </c>
      <c r="H29" s="162"/>
      <c r="I29" s="162"/>
      <c r="J29" s="24">
        <f t="shared" si="2"/>
        <v>25</v>
      </c>
      <c r="K29" s="157"/>
      <c r="L29" s="157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customHeight="1" x14ac:dyDescent="0.2">
      <c r="A30" s="448" t="s">
        <v>133</v>
      </c>
      <c r="B30" s="551">
        <v>0</v>
      </c>
      <c r="C30" s="551">
        <v>0</v>
      </c>
      <c r="D30" s="551">
        <v>0</v>
      </c>
      <c r="E30" s="551">
        <v>0</v>
      </c>
      <c r="F30" s="551">
        <v>0</v>
      </c>
      <c r="G30" s="551">
        <v>0</v>
      </c>
      <c r="H30" s="162"/>
      <c r="I30" s="162"/>
      <c r="J30" s="24">
        <f t="shared" si="2"/>
        <v>0</v>
      </c>
      <c r="K30" s="157"/>
      <c r="L30" s="157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 customHeight="1" x14ac:dyDescent="0.2">
      <c r="A31" s="448" t="s">
        <v>134</v>
      </c>
      <c r="B31" s="551">
        <v>0</v>
      </c>
      <c r="C31" s="551">
        <v>1</v>
      </c>
      <c r="D31" s="551">
        <v>2</v>
      </c>
      <c r="E31" s="551">
        <v>1</v>
      </c>
      <c r="F31" s="551">
        <v>2</v>
      </c>
      <c r="G31" s="551">
        <v>0</v>
      </c>
      <c r="H31" s="162"/>
      <c r="I31" s="162"/>
      <c r="J31" s="24">
        <f t="shared" si="2"/>
        <v>6</v>
      </c>
      <c r="K31" s="157"/>
      <c r="L31" s="157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 customHeight="1" x14ac:dyDescent="0.2">
      <c r="A32" s="448" t="s">
        <v>19</v>
      </c>
      <c r="B32" s="551">
        <v>66</v>
      </c>
      <c r="C32" s="551">
        <v>150</v>
      </c>
      <c r="D32" s="551">
        <v>15</v>
      </c>
      <c r="E32" s="551">
        <v>8</v>
      </c>
      <c r="F32" s="551">
        <v>126</v>
      </c>
      <c r="G32" s="551">
        <v>0</v>
      </c>
      <c r="H32" s="162"/>
      <c r="I32" s="162"/>
      <c r="J32" s="24">
        <f t="shared" si="2"/>
        <v>365</v>
      </c>
      <c r="K32" s="157"/>
      <c r="L32" s="157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.75" customHeight="1" x14ac:dyDescent="0.2">
      <c r="A33" s="448" t="s">
        <v>20</v>
      </c>
      <c r="B33" s="551">
        <v>1</v>
      </c>
      <c r="C33" s="551">
        <v>16</v>
      </c>
      <c r="D33" s="551">
        <v>1</v>
      </c>
      <c r="E33" s="551">
        <v>1</v>
      </c>
      <c r="F33" s="551">
        <v>39</v>
      </c>
      <c r="G33" s="551">
        <v>2</v>
      </c>
      <c r="H33" s="162"/>
      <c r="I33" s="162"/>
      <c r="J33" s="24">
        <f t="shared" si="2"/>
        <v>60</v>
      </c>
      <c r="K33" s="157"/>
      <c r="L33" s="157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.75" customHeight="1" x14ac:dyDescent="0.2">
      <c r="A34" s="448" t="s">
        <v>21</v>
      </c>
      <c r="B34" s="551">
        <v>10</v>
      </c>
      <c r="C34" s="551">
        <v>29</v>
      </c>
      <c r="D34" s="551">
        <v>5</v>
      </c>
      <c r="E34" s="551">
        <v>2</v>
      </c>
      <c r="F34" s="551">
        <v>39</v>
      </c>
      <c r="G34" s="551">
        <v>0</v>
      </c>
      <c r="H34" s="162"/>
      <c r="I34" s="162"/>
      <c r="J34" s="24">
        <f t="shared" si="2"/>
        <v>85</v>
      </c>
      <c r="K34" s="157"/>
      <c r="L34" s="157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5.75" customHeight="1" x14ac:dyDescent="0.2">
      <c r="A35" s="448" t="s">
        <v>135</v>
      </c>
      <c r="B35" s="551">
        <v>0</v>
      </c>
      <c r="C35" s="551">
        <v>0</v>
      </c>
      <c r="D35" s="551">
        <v>0</v>
      </c>
      <c r="E35" s="551">
        <v>0</v>
      </c>
      <c r="F35" s="551">
        <v>1</v>
      </c>
      <c r="G35" s="551">
        <v>0</v>
      </c>
      <c r="H35" s="162"/>
      <c r="I35" s="162"/>
      <c r="J35" s="24">
        <f t="shared" si="2"/>
        <v>1</v>
      </c>
      <c r="K35" s="157"/>
      <c r="L35" s="157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.75" customHeight="1" x14ac:dyDescent="0.2">
      <c r="A36" s="448" t="s">
        <v>136</v>
      </c>
      <c r="B36" s="551">
        <v>0</v>
      </c>
      <c r="C36" s="551">
        <v>0</v>
      </c>
      <c r="D36" s="551">
        <v>0</v>
      </c>
      <c r="E36" s="551">
        <v>0</v>
      </c>
      <c r="F36" s="551">
        <v>0</v>
      </c>
      <c r="G36" s="551">
        <v>0</v>
      </c>
      <c r="H36" s="162"/>
      <c r="I36" s="162"/>
      <c r="J36" s="24">
        <f t="shared" si="2"/>
        <v>0</v>
      </c>
    </row>
    <row r="37" spans="1:25" ht="15.75" customHeight="1" thickBot="1" x14ac:dyDescent="0.25">
      <c r="A37" s="448" t="s">
        <v>173</v>
      </c>
      <c r="B37" s="551">
        <v>4</v>
      </c>
      <c r="C37" s="551">
        <v>11</v>
      </c>
      <c r="D37" s="551">
        <v>3</v>
      </c>
      <c r="E37" s="551">
        <v>0</v>
      </c>
      <c r="F37" s="551">
        <v>23</v>
      </c>
      <c r="G37" s="551">
        <v>0</v>
      </c>
      <c r="H37" s="162"/>
      <c r="I37" s="162"/>
      <c r="J37" s="30">
        <f t="shared" si="2"/>
        <v>41</v>
      </c>
    </row>
    <row r="38" spans="1:25" ht="15.75" customHeight="1" thickBot="1" x14ac:dyDescent="0.3">
      <c r="A38" s="69" t="s">
        <v>3</v>
      </c>
      <c r="B38" s="24">
        <f t="shared" ref="B38" si="3">SUM(B27:B37)</f>
        <v>214</v>
      </c>
      <c r="C38" s="24">
        <f t="shared" ref="C38" si="4">SUM(C27:C37)</f>
        <v>510</v>
      </c>
      <c r="D38" s="24">
        <f t="shared" ref="D38" si="5">SUM(D27:D37)</f>
        <v>187</v>
      </c>
      <c r="E38" s="24">
        <f t="shared" ref="E38" si="6">SUM(E27:E37)</f>
        <v>57</v>
      </c>
      <c r="F38" s="24">
        <f t="shared" ref="F38" si="7">SUM(F27:F37)</f>
        <v>1190</v>
      </c>
      <c r="G38" s="24">
        <f t="shared" ref="G38" si="8">SUM(G27:G37)</f>
        <v>2</v>
      </c>
      <c r="H38" s="24">
        <f t="shared" ref="H38" si="9">SUM(H27:H37)</f>
        <v>0</v>
      </c>
      <c r="I38" s="24">
        <f t="shared" ref="I38" si="10">SUM(I27:I37)</f>
        <v>0</v>
      </c>
      <c r="J38" s="10">
        <f>SUM(J27:J37)</f>
        <v>2160</v>
      </c>
    </row>
    <row r="39" spans="1:25" ht="15.75" customHeight="1" x14ac:dyDescent="0.2"/>
    <row r="40" spans="1:25" s="510" customFormat="1" ht="35.1" customHeight="1" x14ac:dyDescent="0.2">
      <c r="A40" s="504" t="s">
        <v>409</v>
      </c>
      <c r="B40" s="12" t="s">
        <v>203</v>
      </c>
      <c r="C40" s="12" t="s">
        <v>374</v>
      </c>
      <c r="D40" s="507" t="s">
        <v>205</v>
      </c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</row>
    <row r="41" spans="1:25" ht="88.5" customHeight="1" x14ac:dyDescent="0.2">
      <c r="A41" s="13"/>
      <c r="B41" s="18" t="s">
        <v>206</v>
      </c>
      <c r="C41" s="18" t="s">
        <v>477</v>
      </c>
      <c r="D41" s="25"/>
    </row>
    <row r="42" spans="1:25" ht="57" x14ac:dyDescent="0.2">
      <c r="A42" s="12" t="s">
        <v>212</v>
      </c>
      <c r="B42" s="39" t="s">
        <v>218</v>
      </c>
      <c r="C42" s="39" t="s">
        <v>731</v>
      </c>
      <c r="D42" s="501"/>
    </row>
    <row r="43" spans="1:25" ht="15.75" customHeight="1" x14ac:dyDescent="0.2"/>
    <row r="44" spans="1:25" ht="15.75" customHeight="1" x14ac:dyDescent="0.2"/>
    <row r="45" spans="1:25" hidden="1" x14ac:dyDescent="0.2"/>
    <row r="46" spans="1:25" hidden="1" x14ac:dyDescent="0.2"/>
  </sheetData>
  <sheetProtection password="C482" sheet="1" objects="1" scenarios="1"/>
  <mergeCells count="17">
    <mergeCell ref="G1:I1"/>
    <mergeCell ref="B7:J7"/>
    <mergeCell ref="A8:A9"/>
    <mergeCell ref="B8:B9"/>
    <mergeCell ref="C8:C9"/>
    <mergeCell ref="A5:D5"/>
    <mergeCell ref="D8:G8"/>
    <mergeCell ref="H8:I8"/>
    <mergeCell ref="C1:D1"/>
    <mergeCell ref="J8:J9"/>
    <mergeCell ref="D25:G25"/>
    <mergeCell ref="H25:I25"/>
    <mergeCell ref="B24:J24"/>
    <mergeCell ref="A25:A26"/>
    <mergeCell ref="B25:B26"/>
    <mergeCell ref="C25:C26"/>
    <mergeCell ref="J25:J26"/>
  </mergeCells>
  <conditionalFormatting sqref="H5">
    <cfRule type="expression" dxfId="41" priority="4" stopIfTrue="1">
      <formula>H5&lt;=(G5*0.7)</formula>
    </cfRule>
    <cfRule type="expression" dxfId="40" priority="5" stopIfTrue="1">
      <formula>AND(H5&gt;(G5*0.7),(H5&lt;G5))</formula>
    </cfRule>
    <cfRule type="expression" dxfId="39" priority="6" stopIfTrue="1">
      <formula>(H5=G5)</formula>
    </cfRule>
  </conditionalFormatting>
  <conditionalFormatting sqref="J5">
    <cfRule type="expression" dxfId="38" priority="1" stopIfTrue="1">
      <formula>(J5=I5)</formula>
    </cfRule>
    <cfRule type="expression" dxfId="37" priority="2" stopIfTrue="1">
      <formula>AND(J5&gt;(I5*0.7),(J5&lt;I5))</formula>
    </cfRule>
    <cfRule type="expression" dxfId="36" priority="3" stopIfTrue="1">
      <formula>J5&lt;=(I5*0.7)</formula>
    </cfRule>
  </conditionalFormatting>
  <dataValidations count="2">
    <dataValidation type="list" allowBlank="1" showInputMessage="1" showErrorMessage="1" sqref="B42">
      <formula1>"Whole population count, Sample"</formula1>
    </dataValidation>
    <dataValidation type="list" allowBlank="1" showInputMessage="1" showErrorMessage="1" sqref="C42">
      <formula1>"Using non-prison categories; please give details in general comments,Using voluntary prison category,No prison in area"</formula1>
    </dataValidation>
  </dataValidations>
  <hyperlinks>
    <hyperlink ref="C1" location="Cover!A1" display="Return to Cover Sheet"/>
  </hyperlinks>
  <printOptions horizontalCentered="1"/>
  <pageMargins left="0.27559055118110237" right="0.27559055118110237" top="0.43307086614173229" bottom="0.39370078740157483" header="0.31496062992125984" footer="0.39370078740157483"/>
  <pageSetup paperSize="9"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180"/>
  <sheetViews>
    <sheetView showGridLines="0" topLeftCell="A118" zoomScale="70" zoomScaleNormal="70" workbookViewId="0">
      <selection activeCell="J38" activeCellId="1" sqref="J21 J38"/>
    </sheetView>
  </sheetViews>
  <sheetFormatPr defaultColWidth="0" defaultRowHeight="14.25" zeroHeight="1" x14ac:dyDescent="0.2"/>
  <cols>
    <col min="1" max="1" width="56.625" style="104" customWidth="1"/>
    <col min="2" max="8" width="16.625" style="104" customWidth="1"/>
    <col min="9" max="9" width="17.25" style="104" customWidth="1"/>
    <col min="10" max="10" width="16.625" style="104" customWidth="1"/>
    <col min="11" max="11" width="8.625" style="90" customWidth="1"/>
    <col min="12" max="12" width="8.25" style="103" hidden="1" customWidth="1"/>
    <col min="13" max="24" width="0" style="103" hidden="1" customWidth="1"/>
    <col min="25" max="25" width="0" style="104" hidden="1" customWidth="1"/>
    <col min="26" max="16384" width="8.25" style="104" hidden="1"/>
  </cols>
  <sheetData>
    <row r="1" spans="1:24" ht="24.95" customHeight="1" x14ac:dyDescent="0.2">
      <c r="A1" s="225" t="s">
        <v>110</v>
      </c>
      <c r="B1" s="225"/>
      <c r="C1" s="600" t="s">
        <v>405</v>
      </c>
      <c r="D1" s="600"/>
      <c r="E1" s="171"/>
      <c r="F1" s="171"/>
      <c r="G1" s="594" t="e">
        <f>#REF!</f>
        <v>#REF!</v>
      </c>
      <c r="H1" s="594"/>
      <c r="I1" s="594"/>
      <c r="K1" s="103"/>
      <c r="V1" s="104"/>
      <c r="W1" s="104"/>
      <c r="X1" s="104"/>
    </row>
    <row r="2" spans="1:24" ht="24.95" customHeight="1" x14ac:dyDescent="0.2">
      <c r="A2" s="376" t="s">
        <v>213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24" ht="15.75" customHeight="1" x14ac:dyDescent="0.2">
      <c r="A3" s="105" t="s">
        <v>389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24" ht="39.75" customHeight="1" x14ac:dyDescent="0.25">
      <c r="A4" s="106" t="s">
        <v>423</v>
      </c>
      <c r="B4" s="107"/>
      <c r="C4" s="107"/>
      <c r="D4" s="107"/>
      <c r="E4" s="107"/>
      <c r="F4" s="107"/>
      <c r="G4" s="67" t="s">
        <v>199</v>
      </c>
      <c r="H4" s="67" t="s">
        <v>200</v>
      </c>
      <c r="I4" s="67" t="s">
        <v>201</v>
      </c>
      <c r="J4" s="67" t="s">
        <v>202</v>
      </c>
      <c r="K4" s="107"/>
      <c r="L4" s="107"/>
    </row>
    <row r="5" spans="1:24" ht="24.95" customHeight="1" x14ac:dyDescent="0.25">
      <c r="A5" s="108" t="s">
        <v>479</v>
      </c>
      <c r="B5" s="107"/>
      <c r="C5" s="107"/>
      <c r="D5" s="107"/>
      <c r="E5" s="107"/>
      <c r="F5" s="107"/>
      <c r="G5" s="68">
        <v>406</v>
      </c>
      <c r="H5" s="68">
        <f>COUNT(B10:G20,B27:G37,B44:G45,J65,B70:G71,J91,D96:G97,B104:G107,B109:G112,B114:G118,B120:G122,B124:G125,B127:G128,B135:G138,B140:G143,B145:G149,B151:G153,B155:G156,B158:G159)</f>
        <v>406</v>
      </c>
      <c r="I5" s="68">
        <v>422</v>
      </c>
      <c r="J5" s="68">
        <f>COUNT(H10:I20,J22,H27:I37,J39,H44:I63,B46:G63,H70:I89,B72:G89,H104:I107,H109:I112,H114:I118,H120:I122,H124:I125,H127:I128,H135:I138,H140:I143,H145:I149,H151:I153,H155:I156,H158:I159)</f>
        <v>109</v>
      </c>
      <c r="K5" s="107"/>
      <c r="L5" s="107"/>
    </row>
    <row r="6" spans="1:24" ht="15.75" customHeight="1" x14ac:dyDescent="0.2">
      <c r="A6" s="107"/>
      <c r="C6" s="107"/>
      <c r="D6" s="107"/>
    </row>
    <row r="7" spans="1:24" ht="47.25" x14ac:dyDescent="0.2">
      <c r="A7" s="419" t="s">
        <v>501</v>
      </c>
      <c r="B7" s="599" t="s">
        <v>114</v>
      </c>
      <c r="C7" s="599"/>
      <c r="D7" s="599"/>
      <c r="E7" s="599"/>
      <c r="F7" s="599"/>
      <c r="G7" s="599"/>
      <c r="H7" s="599"/>
      <c r="I7" s="599"/>
      <c r="J7" s="599"/>
      <c r="K7" s="103"/>
      <c r="Q7" s="104"/>
      <c r="R7" s="104"/>
      <c r="S7" s="104"/>
      <c r="T7" s="104"/>
      <c r="U7" s="104"/>
      <c r="V7" s="104"/>
      <c r="W7" s="104"/>
      <c r="X7" s="104"/>
    </row>
    <row r="8" spans="1:24" ht="15.75" customHeight="1" x14ac:dyDescent="0.2">
      <c r="A8" s="631" t="s">
        <v>534</v>
      </c>
      <c r="B8" s="631" t="s">
        <v>26</v>
      </c>
      <c r="C8" s="631" t="s">
        <v>25</v>
      </c>
      <c r="D8" s="633" t="s">
        <v>24</v>
      </c>
      <c r="E8" s="634"/>
      <c r="F8" s="634"/>
      <c r="G8" s="634"/>
      <c r="H8" s="636" t="s">
        <v>188</v>
      </c>
      <c r="I8" s="637"/>
      <c r="J8" s="639" t="s">
        <v>3</v>
      </c>
      <c r="K8" s="103"/>
      <c r="Q8" s="104"/>
      <c r="R8" s="104"/>
      <c r="S8" s="104"/>
      <c r="T8" s="104"/>
      <c r="U8" s="104"/>
      <c r="V8" s="104"/>
      <c r="W8" s="104"/>
      <c r="X8" s="104"/>
    </row>
    <row r="9" spans="1:24" s="101" customFormat="1" ht="45" x14ac:dyDescent="0.2">
      <c r="A9" s="632"/>
      <c r="B9" s="632"/>
      <c r="C9" s="632"/>
      <c r="D9" s="425" t="s">
        <v>32</v>
      </c>
      <c r="E9" s="425" t="s">
        <v>33</v>
      </c>
      <c r="F9" s="425" t="s">
        <v>96</v>
      </c>
      <c r="G9" s="425" t="s">
        <v>95</v>
      </c>
      <c r="H9" s="499" t="s">
        <v>96</v>
      </c>
      <c r="I9" s="499" t="s">
        <v>95</v>
      </c>
      <c r="J9" s="640"/>
      <c r="K9" s="172"/>
      <c r="L9" s="172"/>
      <c r="M9" s="172"/>
      <c r="N9" s="172"/>
      <c r="O9" s="172"/>
      <c r="P9" s="172"/>
    </row>
    <row r="10" spans="1:24" ht="15.75" customHeight="1" x14ac:dyDescent="0.2">
      <c r="A10" s="422" t="s">
        <v>138</v>
      </c>
      <c r="B10" s="559">
        <v>2</v>
      </c>
      <c r="C10" s="561">
        <v>2</v>
      </c>
      <c r="D10" s="559">
        <v>23</v>
      </c>
      <c r="E10" s="559">
        <v>0</v>
      </c>
      <c r="F10" s="559">
        <v>8</v>
      </c>
      <c r="G10" s="559">
        <v>0</v>
      </c>
      <c r="H10" s="178"/>
      <c r="I10" s="178"/>
      <c r="J10" s="179">
        <f>SUM(B10:I10)</f>
        <v>35</v>
      </c>
      <c r="K10" s="103"/>
      <c r="Q10" s="104"/>
      <c r="R10" s="104"/>
      <c r="S10" s="104"/>
      <c r="T10" s="104"/>
      <c r="U10" s="104"/>
      <c r="V10" s="104"/>
      <c r="W10" s="104"/>
      <c r="X10" s="104"/>
    </row>
    <row r="11" spans="1:24" ht="15.75" customHeight="1" x14ac:dyDescent="0.2">
      <c r="A11" s="422" t="s">
        <v>18</v>
      </c>
      <c r="B11" s="559">
        <v>11</v>
      </c>
      <c r="C11" s="561">
        <v>7</v>
      </c>
      <c r="D11" s="559">
        <v>156</v>
      </c>
      <c r="E11" s="559">
        <v>15</v>
      </c>
      <c r="F11" s="559">
        <v>85</v>
      </c>
      <c r="G11" s="559">
        <v>0</v>
      </c>
      <c r="H11" s="178"/>
      <c r="I11" s="178"/>
      <c r="J11" s="179">
        <f t="shared" ref="J11:J20" si="0">SUM(B11:I11)</f>
        <v>274</v>
      </c>
      <c r="K11" s="103"/>
      <c r="Q11" s="104"/>
      <c r="R11" s="104"/>
      <c r="S11" s="104"/>
      <c r="T11" s="104"/>
      <c r="U11" s="104"/>
      <c r="V11" s="104"/>
      <c r="W11" s="104"/>
      <c r="X11" s="104"/>
    </row>
    <row r="12" spans="1:24" ht="15.75" customHeight="1" x14ac:dyDescent="0.2">
      <c r="A12" s="422" t="s">
        <v>132</v>
      </c>
      <c r="B12" s="559">
        <v>1</v>
      </c>
      <c r="C12" s="561">
        <v>0</v>
      </c>
      <c r="D12" s="559">
        <v>10</v>
      </c>
      <c r="E12" s="559">
        <v>1</v>
      </c>
      <c r="F12" s="559">
        <v>1</v>
      </c>
      <c r="G12" s="559">
        <v>0</v>
      </c>
      <c r="H12" s="178"/>
      <c r="I12" s="178"/>
      <c r="J12" s="179">
        <f t="shared" si="0"/>
        <v>13</v>
      </c>
      <c r="K12" s="103"/>
      <c r="Q12" s="104"/>
      <c r="R12" s="104"/>
      <c r="S12" s="104"/>
      <c r="T12" s="104"/>
      <c r="U12" s="104"/>
      <c r="V12" s="104"/>
      <c r="W12" s="104"/>
      <c r="X12" s="104"/>
    </row>
    <row r="13" spans="1:24" ht="15.75" customHeight="1" x14ac:dyDescent="0.2">
      <c r="A13" s="422" t="s">
        <v>133</v>
      </c>
      <c r="B13" s="559">
        <v>0</v>
      </c>
      <c r="C13" s="561">
        <v>0</v>
      </c>
      <c r="D13" s="559">
        <v>0</v>
      </c>
      <c r="E13" s="559">
        <v>0</v>
      </c>
      <c r="F13" s="559">
        <v>0</v>
      </c>
      <c r="G13" s="559">
        <v>0</v>
      </c>
      <c r="H13" s="178"/>
      <c r="I13" s="178"/>
      <c r="J13" s="179">
        <f t="shared" si="0"/>
        <v>0</v>
      </c>
      <c r="K13" s="103"/>
      <c r="Q13" s="104"/>
      <c r="R13" s="104"/>
      <c r="S13" s="104"/>
      <c r="T13" s="104"/>
      <c r="U13" s="104"/>
      <c r="V13" s="104"/>
      <c r="W13" s="104"/>
      <c r="X13" s="104"/>
    </row>
    <row r="14" spans="1:24" ht="15.75" customHeight="1" x14ac:dyDescent="0.2">
      <c r="A14" s="422" t="s">
        <v>134</v>
      </c>
      <c r="B14" s="559">
        <v>0</v>
      </c>
      <c r="C14" s="561">
        <v>0</v>
      </c>
      <c r="D14" s="559">
        <v>2</v>
      </c>
      <c r="E14" s="559">
        <v>0</v>
      </c>
      <c r="F14" s="559">
        <v>1</v>
      </c>
      <c r="G14" s="559">
        <v>0</v>
      </c>
      <c r="H14" s="178"/>
      <c r="I14" s="178"/>
      <c r="J14" s="179">
        <f t="shared" si="0"/>
        <v>3</v>
      </c>
      <c r="K14" s="103"/>
      <c r="Q14" s="104"/>
      <c r="R14" s="104"/>
      <c r="S14" s="104"/>
      <c r="T14" s="104"/>
      <c r="U14" s="104"/>
      <c r="V14" s="104"/>
      <c r="W14" s="104"/>
      <c r="X14" s="104"/>
    </row>
    <row r="15" spans="1:24" ht="15.75" customHeight="1" x14ac:dyDescent="0.2">
      <c r="A15" s="422" t="s">
        <v>19</v>
      </c>
      <c r="B15" s="559">
        <v>1</v>
      </c>
      <c r="C15" s="561">
        <v>2</v>
      </c>
      <c r="D15" s="559">
        <v>0</v>
      </c>
      <c r="E15" s="559">
        <v>0</v>
      </c>
      <c r="F15" s="559">
        <v>0</v>
      </c>
      <c r="G15" s="559">
        <v>0</v>
      </c>
      <c r="H15" s="178"/>
      <c r="I15" s="178"/>
      <c r="J15" s="179">
        <f t="shared" si="0"/>
        <v>3</v>
      </c>
      <c r="K15" s="103"/>
      <c r="Q15" s="104"/>
      <c r="R15" s="104"/>
      <c r="S15" s="104"/>
      <c r="T15" s="104"/>
      <c r="U15" s="104"/>
      <c r="V15" s="104"/>
      <c r="W15" s="104"/>
      <c r="X15" s="104"/>
    </row>
    <row r="16" spans="1:24" ht="15.75" customHeight="1" x14ac:dyDescent="0.2">
      <c r="A16" s="422" t="s">
        <v>20</v>
      </c>
      <c r="B16" s="559">
        <v>4</v>
      </c>
      <c r="C16" s="561">
        <v>41</v>
      </c>
      <c r="D16" s="559">
        <v>85</v>
      </c>
      <c r="E16" s="559">
        <v>82</v>
      </c>
      <c r="F16" s="559">
        <v>337</v>
      </c>
      <c r="G16" s="559">
        <v>11</v>
      </c>
      <c r="H16" s="178"/>
      <c r="I16" s="178"/>
      <c r="J16" s="179">
        <f t="shared" si="0"/>
        <v>560</v>
      </c>
      <c r="K16" s="103"/>
      <c r="Q16" s="104"/>
      <c r="R16" s="104"/>
      <c r="S16" s="104"/>
      <c r="T16" s="104"/>
      <c r="U16" s="104"/>
      <c r="V16" s="104"/>
      <c r="W16" s="104"/>
      <c r="X16" s="104"/>
    </row>
    <row r="17" spans="1:24" ht="15.75" customHeight="1" x14ac:dyDescent="0.2">
      <c r="A17" s="422" t="s">
        <v>21</v>
      </c>
      <c r="B17" s="559">
        <v>3</v>
      </c>
      <c r="C17" s="561">
        <v>8</v>
      </c>
      <c r="D17" s="559">
        <v>53</v>
      </c>
      <c r="E17" s="559">
        <v>24</v>
      </c>
      <c r="F17" s="559">
        <v>75</v>
      </c>
      <c r="G17" s="559">
        <v>0</v>
      </c>
      <c r="H17" s="178"/>
      <c r="I17" s="178"/>
      <c r="J17" s="179">
        <f t="shared" si="0"/>
        <v>163</v>
      </c>
      <c r="K17" s="103"/>
      <c r="Q17" s="104"/>
      <c r="R17" s="104"/>
      <c r="S17" s="104"/>
      <c r="T17" s="104"/>
      <c r="U17" s="104"/>
      <c r="V17" s="104"/>
      <c r="W17" s="104"/>
      <c r="X17" s="104"/>
    </row>
    <row r="18" spans="1:24" ht="15.75" customHeight="1" x14ac:dyDescent="0.2">
      <c r="A18" s="422" t="s">
        <v>135</v>
      </c>
      <c r="B18" s="559">
        <v>0</v>
      </c>
      <c r="C18" s="561">
        <v>0</v>
      </c>
      <c r="D18" s="559">
        <v>1</v>
      </c>
      <c r="E18" s="559">
        <v>0</v>
      </c>
      <c r="F18" s="559">
        <v>1</v>
      </c>
      <c r="G18" s="559">
        <v>0</v>
      </c>
      <c r="H18" s="178"/>
      <c r="I18" s="178"/>
      <c r="J18" s="179">
        <f t="shared" si="0"/>
        <v>2</v>
      </c>
      <c r="K18" s="103"/>
      <c r="Q18" s="104"/>
      <c r="R18" s="104"/>
      <c r="S18" s="104"/>
      <c r="T18" s="104"/>
      <c r="U18" s="104"/>
      <c r="V18" s="104"/>
      <c r="W18" s="104"/>
      <c r="X18" s="104"/>
    </row>
    <row r="19" spans="1:24" ht="15.75" customHeight="1" x14ac:dyDescent="0.2">
      <c r="A19" s="422" t="s">
        <v>136</v>
      </c>
      <c r="B19" s="559">
        <v>0</v>
      </c>
      <c r="C19" s="561">
        <v>0</v>
      </c>
      <c r="D19" s="559">
        <v>0</v>
      </c>
      <c r="E19" s="559">
        <v>0</v>
      </c>
      <c r="F19" s="559">
        <v>0</v>
      </c>
      <c r="G19" s="559">
        <v>0</v>
      </c>
      <c r="H19" s="178"/>
      <c r="I19" s="178"/>
      <c r="J19" s="179">
        <f t="shared" si="0"/>
        <v>0</v>
      </c>
      <c r="K19" s="103"/>
      <c r="Q19" s="104"/>
      <c r="R19" s="104"/>
      <c r="S19" s="104"/>
      <c r="T19" s="104"/>
      <c r="U19" s="104"/>
      <c r="V19" s="104"/>
      <c r="W19" s="104"/>
      <c r="X19" s="104"/>
    </row>
    <row r="20" spans="1:24" ht="15.75" customHeight="1" thickBot="1" x14ac:dyDescent="0.25">
      <c r="A20" s="422" t="s">
        <v>173</v>
      </c>
      <c r="B20" s="559">
        <v>0</v>
      </c>
      <c r="C20" s="561">
        <v>0</v>
      </c>
      <c r="D20" s="569">
        <v>8</v>
      </c>
      <c r="E20" s="569">
        <v>1</v>
      </c>
      <c r="F20" s="569">
        <v>0</v>
      </c>
      <c r="G20" s="569">
        <v>11</v>
      </c>
      <c r="H20" s="178"/>
      <c r="I20" s="178"/>
      <c r="J20" s="180">
        <f t="shared" si="0"/>
        <v>20</v>
      </c>
      <c r="K20" s="103"/>
      <c r="Q20" s="104"/>
      <c r="R20" s="104"/>
      <c r="S20" s="104"/>
      <c r="T20" s="104"/>
      <c r="U20" s="104"/>
      <c r="V20" s="104"/>
      <c r="W20" s="104"/>
      <c r="X20" s="104"/>
    </row>
    <row r="21" spans="1:24" ht="15.75" customHeight="1" thickTop="1" thickBot="1" x14ac:dyDescent="0.3">
      <c r="A21" s="69" t="s">
        <v>3</v>
      </c>
      <c r="B21" s="114">
        <f>SUM(B10:B20)</f>
        <v>22</v>
      </c>
      <c r="C21" s="368">
        <f t="shared" ref="C21:I21" si="1">SUM(C10:C20)</f>
        <v>60</v>
      </c>
      <c r="D21" s="246">
        <f t="shared" si="1"/>
        <v>338</v>
      </c>
      <c r="E21" s="369">
        <f t="shared" si="1"/>
        <v>123</v>
      </c>
      <c r="F21" s="369">
        <f t="shared" si="1"/>
        <v>508</v>
      </c>
      <c r="G21" s="247">
        <f t="shared" si="1"/>
        <v>22</v>
      </c>
      <c r="H21" s="232">
        <f t="shared" si="1"/>
        <v>0</v>
      </c>
      <c r="I21" s="114">
        <f t="shared" si="1"/>
        <v>0</v>
      </c>
      <c r="J21" s="120">
        <f>SUM(J10:J20)</f>
        <v>1073</v>
      </c>
      <c r="K21" s="103"/>
      <c r="Q21" s="104"/>
      <c r="R21" s="104"/>
      <c r="S21" s="104"/>
      <c r="T21" s="104"/>
      <c r="U21" s="104"/>
      <c r="V21" s="104"/>
      <c r="W21" s="104"/>
      <c r="X21" s="104"/>
    </row>
    <row r="22" spans="1:24" ht="15.75" customHeight="1" thickTop="1" thickBot="1" x14ac:dyDescent="0.25">
      <c r="A22" s="233" t="s">
        <v>197</v>
      </c>
      <c r="B22" s="102"/>
      <c r="C22" s="110"/>
      <c r="D22" s="110"/>
      <c r="E22" s="110"/>
      <c r="F22" s="110"/>
      <c r="G22" s="110" t="s">
        <v>187</v>
      </c>
      <c r="H22" s="110" t="s">
        <v>187</v>
      </c>
      <c r="I22" s="184" t="s">
        <v>418</v>
      </c>
      <c r="J22" s="538"/>
      <c r="K22" s="103"/>
      <c r="Q22" s="104"/>
      <c r="R22" s="104"/>
      <c r="S22" s="104"/>
      <c r="T22" s="104"/>
      <c r="U22" s="104"/>
      <c r="V22" s="104"/>
      <c r="W22" s="104"/>
      <c r="X22" s="104"/>
    </row>
    <row r="23" spans="1:24" ht="15.75" customHeight="1" x14ac:dyDescent="0.2">
      <c r="C23" s="107"/>
      <c r="K23" s="104"/>
    </row>
    <row r="24" spans="1:24" ht="47.25" x14ac:dyDescent="0.2">
      <c r="A24" s="419" t="s">
        <v>502</v>
      </c>
      <c r="B24" s="599" t="s">
        <v>114</v>
      </c>
      <c r="C24" s="599"/>
      <c r="D24" s="599"/>
      <c r="E24" s="599"/>
      <c r="F24" s="599"/>
      <c r="G24" s="599"/>
      <c r="H24" s="599"/>
      <c r="I24" s="599"/>
      <c r="J24" s="599"/>
      <c r="K24" s="103"/>
      <c r="Q24" s="104"/>
      <c r="R24" s="104"/>
      <c r="S24" s="104"/>
      <c r="T24" s="104"/>
      <c r="U24" s="104"/>
      <c r="V24" s="104"/>
      <c r="W24" s="104"/>
      <c r="X24" s="104"/>
    </row>
    <row r="25" spans="1:24" ht="15.75" customHeight="1" x14ac:dyDescent="0.2">
      <c r="A25" s="631" t="s">
        <v>535</v>
      </c>
      <c r="B25" s="631" t="s">
        <v>26</v>
      </c>
      <c r="C25" s="635" t="s">
        <v>25</v>
      </c>
      <c r="D25" s="638" t="s">
        <v>24</v>
      </c>
      <c r="E25" s="634"/>
      <c r="F25" s="634"/>
      <c r="G25" s="634"/>
      <c r="H25" s="636" t="s">
        <v>188</v>
      </c>
      <c r="I25" s="637"/>
      <c r="J25" s="639" t="s">
        <v>3</v>
      </c>
      <c r="K25" s="103"/>
      <c r="Q25" s="104"/>
      <c r="R25" s="104"/>
      <c r="S25" s="104"/>
      <c r="T25" s="104"/>
      <c r="U25" s="104"/>
      <c r="V25" s="104"/>
      <c r="W25" s="104"/>
      <c r="X25" s="104"/>
    </row>
    <row r="26" spans="1:24" ht="45" x14ac:dyDescent="0.2">
      <c r="A26" s="632"/>
      <c r="B26" s="632"/>
      <c r="C26" s="632"/>
      <c r="D26" s="425" t="s">
        <v>32</v>
      </c>
      <c r="E26" s="425" t="s">
        <v>33</v>
      </c>
      <c r="F26" s="425" t="s">
        <v>96</v>
      </c>
      <c r="G26" s="425" t="s">
        <v>95</v>
      </c>
      <c r="H26" s="499" t="s">
        <v>96</v>
      </c>
      <c r="I26" s="499" t="s">
        <v>95</v>
      </c>
      <c r="J26" s="640"/>
      <c r="K26" s="103"/>
      <c r="Q26" s="104"/>
      <c r="R26" s="104"/>
      <c r="S26" s="104"/>
      <c r="T26" s="104"/>
      <c r="U26" s="104"/>
      <c r="V26" s="104"/>
      <c r="W26" s="104"/>
      <c r="X26" s="104"/>
    </row>
    <row r="27" spans="1:24" ht="15.75" customHeight="1" x14ac:dyDescent="0.2">
      <c r="A27" s="422" t="s">
        <v>138</v>
      </c>
      <c r="B27" s="559">
        <v>18</v>
      </c>
      <c r="C27" s="561">
        <v>37</v>
      </c>
      <c r="D27" s="559">
        <v>13</v>
      </c>
      <c r="E27" s="559">
        <v>0</v>
      </c>
      <c r="F27" s="559">
        <v>50</v>
      </c>
      <c r="G27" s="559">
        <v>0</v>
      </c>
      <c r="H27" s="178"/>
      <c r="I27" s="178"/>
      <c r="J27" s="179">
        <f>SUM(B27:I27)</f>
        <v>118</v>
      </c>
      <c r="K27" s="103"/>
      <c r="Q27" s="104"/>
      <c r="R27" s="104"/>
      <c r="S27" s="104"/>
      <c r="T27" s="104"/>
      <c r="U27" s="104"/>
      <c r="V27" s="104"/>
      <c r="W27" s="104"/>
      <c r="X27" s="104"/>
    </row>
    <row r="28" spans="1:24" ht="15.75" customHeight="1" x14ac:dyDescent="0.2">
      <c r="A28" s="422" t="s">
        <v>18</v>
      </c>
      <c r="B28" s="559">
        <v>76</v>
      </c>
      <c r="C28" s="561">
        <v>185</v>
      </c>
      <c r="D28" s="559">
        <v>113</v>
      </c>
      <c r="E28" s="559">
        <v>37</v>
      </c>
      <c r="F28" s="559">
        <v>630</v>
      </c>
      <c r="G28" s="559">
        <v>0</v>
      </c>
      <c r="H28" s="178"/>
      <c r="I28" s="178"/>
      <c r="J28" s="179">
        <f t="shared" ref="J28:J37" si="2">SUM(B28:I28)</f>
        <v>1041</v>
      </c>
      <c r="K28" s="103"/>
      <c r="Q28" s="104"/>
      <c r="R28" s="104"/>
      <c r="S28" s="104"/>
      <c r="T28" s="104"/>
      <c r="U28" s="104"/>
      <c r="V28" s="104"/>
      <c r="W28" s="104"/>
      <c r="X28" s="104"/>
    </row>
    <row r="29" spans="1:24" ht="15.75" customHeight="1" x14ac:dyDescent="0.2">
      <c r="A29" s="422" t="s">
        <v>132</v>
      </c>
      <c r="B29" s="559">
        <v>0</v>
      </c>
      <c r="C29" s="561">
        <v>2</v>
      </c>
      <c r="D29" s="559">
        <v>6</v>
      </c>
      <c r="E29" s="559">
        <v>0</v>
      </c>
      <c r="F29" s="559">
        <v>14</v>
      </c>
      <c r="G29" s="559">
        <v>0</v>
      </c>
      <c r="H29" s="178"/>
      <c r="I29" s="178"/>
      <c r="J29" s="179">
        <f t="shared" si="2"/>
        <v>22</v>
      </c>
      <c r="K29" s="103"/>
      <c r="Q29" s="104"/>
      <c r="R29" s="104"/>
      <c r="S29" s="104"/>
      <c r="T29" s="104"/>
      <c r="U29" s="104"/>
      <c r="V29" s="104"/>
      <c r="W29" s="104"/>
      <c r="X29" s="104"/>
    </row>
    <row r="30" spans="1:24" ht="15.75" customHeight="1" x14ac:dyDescent="0.2">
      <c r="A30" s="422" t="s">
        <v>133</v>
      </c>
      <c r="B30" s="559">
        <v>0</v>
      </c>
      <c r="C30" s="561">
        <v>0</v>
      </c>
      <c r="D30" s="559">
        <v>0</v>
      </c>
      <c r="E30" s="559">
        <v>0</v>
      </c>
      <c r="F30" s="559">
        <v>0</v>
      </c>
      <c r="G30" s="559">
        <v>0</v>
      </c>
      <c r="H30" s="178"/>
      <c r="I30" s="178"/>
      <c r="J30" s="179">
        <f t="shared" si="2"/>
        <v>0</v>
      </c>
      <c r="K30" s="103"/>
      <c r="Q30" s="104"/>
      <c r="R30" s="104"/>
      <c r="S30" s="104"/>
      <c r="T30" s="104"/>
      <c r="U30" s="104"/>
      <c r="V30" s="104"/>
      <c r="W30" s="104"/>
      <c r="X30" s="104"/>
    </row>
    <row r="31" spans="1:24" ht="15.75" customHeight="1" x14ac:dyDescent="0.2">
      <c r="A31" s="422" t="s">
        <v>134</v>
      </c>
      <c r="B31" s="559">
        <v>0</v>
      </c>
      <c r="C31" s="561">
        <v>1</v>
      </c>
      <c r="D31" s="559">
        <v>2</v>
      </c>
      <c r="E31" s="559">
        <v>0</v>
      </c>
      <c r="F31" s="559">
        <v>0</v>
      </c>
      <c r="G31" s="559">
        <v>0</v>
      </c>
      <c r="H31" s="178"/>
      <c r="I31" s="178"/>
      <c r="J31" s="179">
        <f t="shared" si="2"/>
        <v>3</v>
      </c>
      <c r="K31" s="103"/>
      <c r="Q31" s="104"/>
      <c r="R31" s="104"/>
      <c r="S31" s="104"/>
      <c r="T31" s="104"/>
      <c r="U31" s="104"/>
      <c r="V31" s="104"/>
      <c r="W31" s="104"/>
      <c r="X31" s="104"/>
    </row>
    <row r="32" spans="1:24" ht="15.75" customHeight="1" x14ac:dyDescent="0.2">
      <c r="A32" s="422" t="s">
        <v>19</v>
      </c>
      <c r="B32" s="559">
        <v>44</v>
      </c>
      <c r="C32" s="561">
        <v>108</v>
      </c>
      <c r="D32" s="559">
        <v>12</v>
      </c>
      <c r="E32" s="559">
        <v>4</v>
      </c>
      <c r="F32" s="559">
        <v>96</v>
      </c>
      <c r="G32" s="559">
        <v>0</v>
      </c>
      <c r="H32" s="178"/>
      <c r="I32" s="178"/>
      <c r="J32" s="179">
        <f t="shared" si="2"/>
        <v>264</v>
      </c>
      <c r="K32" s="103"/>
      <c r="Q32" s="104"/>
      <c r="R32" s="104"/>
      <c r="S32" s="104"/>
      <c r="T32" s="104"/>
      <c r="U32" s="104"/>
      <c r="V32" s="104"/>
      <c r="W32" s="104"/>
      <c r="X32" s="104"/>
    </row>
    <row r="33" spans="1:25" ht="15.75" customHeight="1" x14ac:dyDescent="0.2">
      <c r="A33" s="422" t="s">
        <v>20</v>
      </c>
      <c r="B33" s="559">
        <v>1</v>
      </c>
      <c r="C33" s="561">
        <v>16</v>
      </c>
      <c r="D33" s="559">
        <v>1</v>
      </c>
      <c r="E33" s="559">
        <v>1</v>
      </c>
      <c r="F33" s="559">
        <v>37</v>
      </c>
      <c r="G33" s="559">
        <v>2</v>
      </c>
      <c r="H33" s="178"/>
      <c r="I33" s="178"/>
      <c r="J33" s="179">
        <f t="shared" si="2"/>
        <v>58</v>
      </c>
      <c r="K33" s="103"/>
      <c r="Q33" s="104"/>
      <c r="R33" s="104"/>
      <c r="S33" s="104"/>
      <c r="T33" s="104"/>
      <c r="U33" s="104"/>
      <c r="V33" s="104"/>
      <c r="W33" s="104"/>
      <c r="X33" s="104"/>
    </row>
    <row r="34" spans="1:25" ht="15.75" customHeight="1" x14ac:dyDescent="0.2">
      <c r="A34" s="422" t="s">
        <v>21</v>
      </c>
      <c r="B34" s="559">
        <v>7</v>
      </c>
      <c r="C34" s="561">
        <v>21</v>
      </c>
      <c r="D34" s="559">
        <v>5</v>
      </c>
      <c r="E34" s="559">
        <v>2</v>
      </c>
      <c r="F34" s="559">
        <v>31</v>
      </c>
      <c r="G34" s="559">
        <v>0</v>
      </c>
      <c r="H34" s="178"/>
      <c r="I34" s="178"/>
      <c r="J34" s="179">
        <f t="shared" si="2"/>
        <v>66</v>
      </c>
      <c r="K34" s="103"/>
      <c r="Q34" s="104"/>
      <c r="R34" s="104"/>
      <c r="S34" s="104"/>
      <c r="T34" s="104"/>
      <c r="U34" s="104"/>
      <c r="V34" s="104"/>
      <c r="W34" s="104"/>
      <c r="X34" s="104"/>
    </row>
    <row r="35" spans="1:25" ht="15.75" customHeight="1" x14ac:dyDescent="0.2">
      <c r="A35" s="422" t="s">
        <v>135</v>
      </c>
      <c r="B35" s="559">
        <v>0</v>
      </c>
      <c r="C35" s="561">
        <v>0</v>
      </c>
      <c r="D35" s="559">
        <v>0</v>
      </c>
      <c r="E35" s="559">
        <v>0</v>
      </c>
      <c r="F35" s="559">
        <v>1</v>
      </c>
      <c r="G35" s="559">
        <v>0</v>
      </c>
      <c r="H35" s="178"/>
      <c r="I35" s="178"/>
      <c r="J35" s="179">
        <f t="shared" si="2"/>
        <v>1</v>
      </c>
      <c r="K35" s="103"/>
      <c r="Q35" s="104"/>
      <c r="R35" s="104"/>
      <c r="S35" s="104"/>
      <c r="T35" s="104"/>
      <c r="U35" s="104"/>
      <c r="V35" s="104"/>
      <c r="W35" s="104"/>
      <c r="X35" s="104"/>
    </row>
    <row r="36" spans="1:25" ht="15.75" customHeight="1" x14ac:dyDescent="0.2">
      <c r="A36" s="422" t="s">
        <v>136</v>
      </c>
      <c r="B36" s="559">
        <v>0</v>
      </c>
      <c r="C36" s="561">
        <v>0</v>
      </c>
      <c r="D36" s="559">
        <v>0</v>
      </c>
      <c r="E36" s="559">
        <v>0</v>
      </c>
      <c r="F36" s="559">
        <v>0</v>
      </c>
      <c r="G36" s="559">
        <v>0</v>
      </c>
      <c r="H36" s="178"/>
      <c r="I36" s="178"/>
      <c r="J36" s="179">
        <f t="shared" si="2"/>
        <v>0</v>
      </c>
      <c r="K36" s="103"/>
      <c r="Q36" s="104"/>
      <c r="R36" s="104"/>
      <c r="S36" s="104"/>
      <c r="T36" s="104"/>
      <c r="U36" s="104"/>
      <c r="V36" s="104"/>
      <c r="W36" s="104"/>
      <c r="X36" s="104"/>
    </row>
    <row r="37" spans="1:25" ht="15.75" customHeight="1" thickBot="1" x14ac:dyDescent="0.25">
      <c r="A37" s="422" t="s">
        <v>173</v>
      </c>
      <c r="B37" s="559">
        <v>3</v>
      </c>
      <c r="C37" s="561">
        <v>9</v>
      </c>
      <c r="D37" s="569">
        <v>3</v>
      </c>
      <c r="E37" s="569">
        <v>0</v>
      </c>
      <c r="F37" s="569">
        <v>19</v>
      </c>
      <c r="G37" s="569">
        <v>0</v>
      </c>
      <c r="H37" s="178"/>
      <c r="I37" s="178"/>
      <c r="J37" s="180">
        <f t="shared" si="2"/>
        <v>34</v>
      </c>
      <c r="K37" s="103"/>
      <c r="Q37" s="104"/>
      <c r="R37" s="104"/>
      <c r="S37" s="104"/>
      <c r="T37" s="104"/>
      <c r="U37" s="104"/>
      <c r="V37" s="104"/>
      <c r="W37" s="104"/>
      <c r="X37" s="104"/>
    </row>
    <row r="38" spans="1:25" ht="15.75" customHeight="1" thickTop="1" thickBot="1" x14ac:dyDescent="0.3">
      <c r="A38" s="69" t="s">
        <v>3</v>
      </c>
      <c r="B38" s="114">
        <f>SUM(B27:B37)</f>
        <v>149</v>
      </c>
      <c r="C38" s="114">
        <f t="shared" ref="C38" si="3">SUM(C27:C37)</f>
        <v>379</v>
      </c>
      <c r="D38" s="246">
        <f t="shared" ref="D38" si="4">SUM(D27:D37)</f>
        <v>155</v>
      </c>
      <c r="E38" s="369">
        <f t="shared" ref="E38" si="5">SUM(E27:E37)</f>
        <v>44</v>
      </c>
      <c r="F38" s="369">
        <f t="shared" ref="F38" si="6">SUM(F27:F37)</f>
        <v>878</v>
      </c>
      <c r="G38" s="247">
        <f t="shared" ref="G38" si="7">SUM(G27:G37)</f>
        <v>2</v>
      </c>
      <c r="H38" s="114">
        <f t="shared" ref="H38" si="8">SUM(H27:H37)</f>
        <v>0</v>
      </c>
      <c r="I38" s="114">
        <f t="shared" ref="I38" si="9">SUM(I27:I37)</f>
        <v>0</v>
      </c>
      <c r="J38" s="120">
        <f>SUM(J27:J37)</f>
        <v>1607</v>
      </c>
      <c r="K38" s="103"/>
      <c r="Q38" s="104"/>
      <c r="R38" s="104"/>
      <c r="S38" s="104"/>
      <c r="T38" s="104"/>
      <c r="U38" s="104"/>
      <c r="V38" s="104"/>
      <c r="W38" s="104"/>
      <c r="X38" s="104"/>
    </row>
    <row r="39" spans="1:25" ht="15.75" customHeight="1" thickTop="1" thickBot="1" x14ac:dyDescent="0.25">
      <c r="A39" s="233" t="s">
        <v>197</v>
      </c>
      <c r="B39" s="181"/>
      <c r="C39" s="182"/>
      <c r="D39" s="182"/>
      <c r="E39" s="182"/>
      <c r="F39" s="182"/>
      <c r="G39" s="182" t="s">
        <v>187</v>
      </c>
      <c r="H39" s="182" t="s">
        <v>187</v>
      </c>
      <c r="I39" s="184" t="s">
        <v>418</v>
      </c>
      <c r="J39" s="539"/>
    </row>
    <row r="40" spans="1:25" ht="15.75" customHeight="1" x14ac:dyDescent="0.2">
      <c r="C40" s="107"/>
      <c r="H40" s="110" t="s">
        <v>187</v>
      </c>
    </row>
    <row r="41" spans="1:25" ht="47.25" x14ac:dyDescent="0.2">
      <c r="A41" s="419" t="s">
        <v>503</v>
      </c>
      <c r="B41" s="599" t="s">
        <v>114</v>
      </c>
      <c r="C41" s="599"/>
      <c r="D41" s="599"/>
      <c r="E41" s="599"/>
      <c r="F41" s="599"/>
      <c r="G41" s="599"/>
      <c r="H41" s="599"/>
      <c r="I41" s="599"/>
      <c r="J41" s="599"/>
      <c r="L41" s="90"/>
      <c r="Y41" s="103"/>
    </row>
    <row r="42" spans="1:25" ht="15.75" customHeight="1" x14ac:dyDescent="0.2">
      <c r="A42" s="631" t="s">
        <v>536</v>
      </c>
      <c r="B42" s="631" t="s">
        <v>26</v>
      </c>
      <c r="C42" s="631" t="s">
        <v>25</v>
      </c>
      <c r="D42" s="643" t="s">
        <v>24</v>
      </c>
      <c r="E42" s="644"/>
      <c r="F42" s="644"/>
      <c r="G42" s="644"/>
      <c r="H42" s="645" t="s">
        <v>188</v>
      </c>
      <c r="I42" s="646"/>
      <c r="J42" s="639" t="s">
        <v>3</v>
      </c>
      <c r="L42" s="90"/>
      <c r="X42" s="104"/>
    </row>
    <row r="43" spans="1:25" ht="45" x14ac:dyDescent="0.2">
      <c r="A43" s="632"/>
      <c r="B43" s="632"/>
      <c r="C43" s="632"/>
      <c r="D43" s="420" t="s">
        <v>32</v>
      </c>
      <c r="E43" s="420" t="s">
        <v>33</v>
      </c>
      <c r="F43" s="420" t="s">
        <v>96</v>
      </c>
      <c r="G43" s="420" t="s">
        <v>95</v>
      </c>
      <c r="H43" s="497" t="s">
        <v>96</v>
      </c>
      <c r="I43" s="497" t="s">
        <v>95</v>
      </c>
      <c r="J43" s="640"/>
      <c r="L43" s="90"/>
      <c r="X43" s="104"/>
    </row>
    <row r="44" spans="1:25" ht="31.5" customHeight="1" x14ac:dyDescent="0.2">
      <c r="A44" s="450" t="s">
        <v>157</v>
      </c>
      <c r="B44" s="559">
        <v>1</v>
      </c>
      <c r="C44" s="560">
        <v>4</v>
      </c>
      <c r="D44" s="560">
        <v>5</v>
      </c>
      <c r="E44" s="560">
        <v>4</v>
      </c>
      <c r="F44" s="560">
        <v>10</v>
      </c>
      <c r="G44" s="560">
        <v>0</v>
      </c>
      <c r="H44" s="178"/>
      <c r="I44" s="178"/>
      <c r="J44" s="166">
        <f>SUM(B44:I44)</f>
        <v>24</v>
      </c>
      <c r="L44" s="90"/>
      <c r="X44" s="104"/>
    </row>
    <row r="45" spans="1:25" ht="31.5" customHeight="1" x14ac:dyDescent="0.2">
      <c r="A45" s="450" t="s">
        <v>158</v>
      </c>
      <c r="B45" s="559">
        <v>0</v>
      </c>
      <c r="C45" s="560">
        <v>0</v>
      </c>
      <c r="D45" s="560">
        <v>4</v>
      </c>
      <c r="E45" s="560">
        <v>1</v>
      </c>
      <c r="F45" s="560">
        <v>2</v>
      </c>
      <c r="G45" s="560">
        <v>0</v>
      </c>
      <c r="H45" s="178"/>
      <c r="I45" s="178"/>
      <c r="J45" s="166">
        <f t="shared" ref="J45:J63" si="10">SUM(B45:I45)</f>
        <v>7</v>
      </c>
      <c r="L45" s="90"/>
      <c r="X45" s="104"/>
    </row>
    <row r="46" spans="1:25" ht="31.5" customHeight="1" x14ac:dyDescent="0.2">
      <c r="A46" s="451" t="s">
        <v>159</v>
      </c>
      <c r="B46" s="562">
        <v>2</v>
      </c>
      <c r="C46" s="562">
        <v>14</v>
      </c>
      <c r="D46" s="562">
        <v>17</v>
      </c>
      <c r="E46" s="562">
        <v>31</v>
      </c>
      <c r="F46" s="562">
        <v>84</v>
      </c>
      <c r="G46" s="562"/>
      <c r="H46" s="178"/>
      <c r="I46" s="178"/>
      <c r="J46" s="166">
        <f t="shared" si="10"/>
        <v>148</v>
      </c>
      <c r="L46" s="90"/>
      <c r="X46" s="104"/>
    </row>
    <row r="47" spans="1:25" ht="31.5" customHeight="1" x14ac:dyDescent="0.2">
      <c r="A47" s="451" t="s">
        <v>181</v>
      </c>
      <c r="B47" s="562"/>
      <c r="C47" s="562"/>
      <c r="D47" s="562">
        <v>1</v>
      </c>
      <c r="E47" s="562"/>
      <c r="F47" s="562">
        <v>1</v>
      </c>
      <c r="G47" s="562"/>
      <c r="H47" s="178"/>
      <c r="I47" s="178"/>
      <c r="J47" s="166">
        <f t="shared" si="10"/>
        <v>2</v>
      </c>
      <c r="L47" s="90"/>
      <c r="X47" s="104"/>
    </row>
    <row r="48" spans="1:25" ht="31.5" customHeight="1" x14ac:dyDescent="0.2">
      <c r="A48" s="451" t="s">
        <v>160</v>
      </c>
      <c r="B48" s="562"/>
      <c r="C48" s="562"/>
      <c r="D48" s="562"/>
      <c r="E48" s="562"/>
      <c r="F48" s="562"/>
      <c r="G48" s="562"/>
      <c r="H48" s="178"/>
      <c r="I48" s="178"/>
      <c r="J48" s="166">
        <f t="shared" si="10"/>
        <v>0</v>
      </c>
      <c r="L48" s="90"/>
      <c r="X48" s="104"/>
    </row>
    <row r="49" spans="1:24" ht="31.5" customHeight="1" x14ac:dyDescent="0.2">
      <c r="A49" s="451" t="s">
        <v>161</v>
      </c>
      <c r="B49" s="562"/>
      <c r="C49" s="562"/>
      <c r="D49" s="562">
        <v>3</v>
      </c>
      <c r="E49" s="562"/>
      <c r="F49" s="562">
        <v>3</v>
      </c>
      <c r="G49" s="562"/>
      <c r="H49" s="178"/>
      <c r="I49" s="178"/>
      <c r="J49" s="166">
        <f t="shared" si="10"/>
        <v>6</v>
      </c>
      <c r="L49" s="90"/>
      <c r="X49" s="104"/>
    </row>
    <row r="50" spans="1:24" ht="31.5" customHeight="1" x14ac:dyDescent="0.2">
      <c r="A50" s="451" t="s">
        <v>162</v>
      </c>
      <c r="B50" s="562"/>
      <c r="C50" s="562"/>
      <c r="D50" s="562">
        <v>8</v>
      </c>
      <c r="E50" s="562"/>
      <c r="F50" s="562">
        <v>8</v>
      </c>
      <c r="G50" s="562"/>
      <c r="H50" s="178"/>
      <c r="I50" s="178"/>
      <c r="J50" s="166">
        <f t="shared" si="10"/>
        <v>16</v>
      </c>
      <c r="L50" s="90"/>
      <c r="X50" s="104"/>
    </row>
    <row r="51" spans="1:24" ht="31.5" customHeight="1" x14ac:dyDescent="0.2">
      <c r="A51" s="451" t="s">
        <v>163</v>
      </c>
      <c r="B51" s="562"/>
      <c r="C51" s="562"/>
      <c r="D51" s="562"/>
      <c r="E51" s="562"/>
      <c r="F51" s="562"/>
      <c r="G51" s="562"/>
      <c r="H51" s="178"/>
      <c r="I51" s="178"/>
      <c r="J51" s="166">
        <f t="shared" si="10"/>
        <v>0</v>
      </c>
      <c r="L51" s="90"/>
      <c r="X51" s="104"/>
    </row>
    <row r="52" spans="1:24" ht="31.5" customHeight="1" x14ac:dyDescent="0.2">
      <c r="A52" s="451" t="s">
        <v>164</v>
      </c>
      <c r="B52" s="562">
        <v>1</v>
      </c>
      <c r="C52" s="562">
        <v>5</v>
      </c>
      <c r="D52" s="562">
        <v>41</v>
      </c>
      <c r="E52" s="562">
        <v>15</v>
      </c>
      <c r="F52" s="562">
        <v>57</v>
      </c>
      <c r="G52" s="562"/>
      <c r="H52" s="178"/>
      <c r="I52" s="178"/>
      <c r="J52" s="166">
        <f t="shared" si="10"/>
        <v>119</v>
      </c>
      <c r="L52" s="90"/>
      <c r="X52" s="104"/>
    </row>
    <row r="53" spans="1:24" ht="31.5" customHeight="1" x14ac:dyDescent="0.2">
      <c r="A53" s="451" t="s">
        <v>165</v>
      </c>
      <c r="B53" s="562">
        <v>1</v>
      </c>
      <c r="C53" s="562"/>
      <c r="D53" s="562">
        <v>2</v>
      </c>
      <c r="E53" s="562">
        <v>3</v>
      </c>
      <c r="F53" s="562">
        <v>14</v>
      </c>
      <c r="G53" s="562"/>
      <c r="H53" s="178"/>
      <c r="I53" s="178"/>
      <c r="J53" s="166">
        <f t="shared" si="10"/>
        <v>20</v>
      </c>
      <c r="L53" s="90"/>
      <c r="X53" s="104"/>
    </row>
    <row r="54" spans="1:24" ht="31.5" customHeight="1" x14ac:dyDescent="0.2">
      <c r="A54" s="451" t="s">
        <v>166</v>
      </c>
      <c r="B54" s="562"/>
      <c r="C54" s="562"/>
      <c r="D54" s="562"/>
      <c r="E54" s="562"/>
      <c r="F54" s="562">
        <v>1</v>
      </c>
      <c r="G54" s="562"/>
      <c r="H54" s="178"/>
      <c r="I54" s="178"/>
      <c r="J54" s="166">
        <f t="shared" si="10"/>
        <v>1</v>
      </c>
      <c r="L54" s="90"/>
      <c r="X54" s="104"/>
    </row>
    <row r="55" spans="1:24" ht="31.5" customHeight="1" x14ac:dyDescent="0.2">
      <c r="A55" s="451" t="s">
        <v>167</v>
      </c>
      <c r="B55" s="562"/>
      <c r="C55" s="562"/>
      <c r="D55" s="562"/>
      <c r="E55" s="562"/>
      <c r="F55" s="562">
        <v>1</v>
      </c>
      <c r="G55" s="562"/>
      <c r="H55" s="178"/>
      <c r="I55" s="178"/>
      <c r="J55" s="166">
        <f t="shared" si="10"/>
        <v>1</v>
      </c>
      <c r="L55" s="90"/>
      <c r="X55" s="104"/>
    </row>
    <row r="56" spans="1:24" ht="31.5" customHeight="1" x14ac:dyDescent="0.2">
      <c r="A56" s="451" t="s">
        <v>168</v>
      </c>
      <c r="B56" s="562"/>
      <c r="C56" s="562"/>
      <c r="D56" s="562">
        <v>3</v>
      </c>
      <c r="E56" s="562">
        <v>1</v>
      </c>
      <c r="F56" s="562">
        <v>5</v>
      </c>
      <c r="G56" s="562"/>
      <c r="H56" s="178"/>
      <c r="I56" s="178"/>
      <c r="J56" s="166">
        <f t="shared" si="10"/>
        <v>9</v>
      </c>
      <c r="L56" s="90"/>
      <c r="X56" s="104"/>
    </row>
    <row r="57" spans="1:24" ht="31.5" customHeight="1" x14ac:dyDescent="0.2">
      <c r="A57" s="451" t="s">
        <v>169</v>
      </c>
      <c r="B57" s="562">
        <v>1</v>
      </c>
      <c r="C57" s="562">
        <v>1</v>
      </c>
      <c r="D57" s="562">
        <v>17</v>
      </c>
      <c r="E57" s="562">
        <v>3</v>
      </c>
      <c r="F57" s="562">
        <v>12</v>
      </c>
      <c r="G57" s="562"/>
      <c r="H57" s="178"/>
      <c r="I57" s="178"/>
      <c r="J57" s="166">
        <f t="shared" si="10"/>
        <v>34</v>
      </c>
      <c r="L57" s="90"/>
      <c r="X57" s="104"/>
    </row>
    <row r="58" spans="1:24" ht="31.5" customHeight="1" x14ac:dyDescent="0.2">
      <c r="A58" s="451" t="s">
        <v>170</v>
      </c>
      <c r="B58" s="562"/>
      <c r="C58" s="562">
        <v>1</v>
      </c>
      <c r="D58" s="562">
        <v>4</v>
      </c>
      <c r="E58" s="562">
        <v>3</v>
      </c>
      <c r="F58" s="562">
        <v>12</v>
      </c>
      <c r="G58" s="562"/>
      <c r="H58" s="178"/>
      <c r="I58" s="178"/>
      <c r="J58" s="166">
        <f t="shared" si="10"/>
        <v>20</v>
      </c>
      <c r="L58" s="90"/>
      <c r="X58" s="104"/>
    </row>
    <row r="59" spans="1:24" ht="31.5" customHeight="1" x14ac:dyDescent="0.2">
      <c r="A59" s="451" t="s">
        <v>171</v>
      </c>
      <c r="B59" s="562"/>
      <c r="C59" s="562">
        <v>2</v>
      </c>
      <c r="D59" s="562">
        <v>1</v>
      </c>
      <c r="E59" s="562"/>
      <c r="F59" s="562">
        <v>4</v>
      </c>
      <c r="G59" s="562"/>
      <c r="H59" s="178"/>
      <c r="I59" s="178"/>
      <c r="J59" s="166">
        <f t="shared" si="10"/>
        <v>7</v>
      </c>
      <c r="L59" s="90"/>
      <c r="X59" s="104"/>
    </row>
    <row r="60" spans="1:24" ht="31.5" customHeight="1" x14ac:dyDescent="0.2">
      <c r="A60" s="451" t="s">
        <v>172</v>
      </c>
      <c r="B60" s="562"/>
      <c r="C60" s="562"/>
      <c r="D60" s="562"/>
      <c r="E60" s="562"/>
      <c r="F60" s="562">
        <v>1</v>
      </c>
      <c r="G60" s="562"/>
      <c r="H60" s="178"/>
      <c r="I60" s="178"/>
      <c r="J60" s="166">
        <f t="shared" si="10"/>
        <v>1</v>
      </c>
      <c r="L60" s="90"/>
      <c r="X60" s="104"/>
    </row>
    <row r="61" spans="1:24" ht="31.5" customHeight="1" x14ac:dyDescent="0.2">
      <c r="A61" s="451" t="s">
        <v>155</v>
      </c>
      <c r="B61" s="562">
        <v>1</v>
      </c>
      <c r="C61" s="562">
        <v>2</v>
      </c>
      <c r="D61" s="562"/>
      <c r="E61" s="562"/>
      <c r="F61" s="562">
        <v>2</v>
      </c>
      <c r="G61" s="562"/>
      <c r="H61" s="178"/>
      <c r="I61" s="178"/>
      <c r="J61" s="166">
        <f t="shared" si="10"/>
        <v>5</v>
      </c>
      <c r="L61" s="90"/>
      <c r="X61" s="104"/>
    </row>
    <row r="62" spans="1:24" s="103" customFormat="1" ht="31.5" customHeight="1" x14ac:dyDescent="0.2">
      <c r="A62" s="451" t="s">
        <v>156</v>
      </c>
      <c r="B62" s="562"/>
      <c r="C62" s="562">
        <v>8</v>
      </c>
      <c r="D62" s="562">
        <v>25</v>
      </c>
      <c r="E62" s="562">
        <v>7</v>
      </c>
      <c r="F62" s="562">
        <v>33</v>
      </c>
      <c r="G62" s="562"/>
      <c r="H62" s="178"/>
      <c r="I62" s="178"/>
      <c r="J62" s="166">
        <f t="shared" si="10"/>
        <v>73</v>
      </c>
      <c r="K62" s="90"/>
      <c r="L62" s="90"/>
    </row>
    <row r="63" spans="1:24" s="103" customFormat="1" ht="15.75" customHeight="1" x14ac:dyDescent="0.2">
      <c r="A63" s="451" t="s">
        <v>154</v>
      </c>
      <c r="B63" s="562"/>
      <c r="C63" s="562"/>
      <c r="D63" s="562"/>
      <c r="E63" s="562"/>
      <c r="F63" s="562">
        <v>1</v>
      </c>
      <c r="G63" s="562"/>
      <c r="H63" s="178"/>
      <c r="I63" s="178"/>
      <c r="J63" s="167">
        <f t="shared" si="10"/>
        <v>1</v>
      </c>
      <c r="K63" s="90"/>
      <c r="L63" s="90"/>
    </row>
    <row r="64" spans="1:24" s="103" customFormat="1" ht="15.75" customHeight="1" thickBot="1" x14ac:dyDescent="0.3">
      <c r="A64" s="190" t="s">
        <v>3</v>
      </c>
      <c r="B64" s="191">
        <f>SUM(B44:B63)</f>
        <v>7</v>
      </c>
      <c r="C64" s="191">
        <f t="shared" ref="C64:J64" si="11">SUM(C44:C63)</f>
        <v>37</v>
      </c>
      <c r="D64" s="191">
        <f t="shared" si="11"/>
        <v>131</v>
      </c>
      <c r="E64" s="191">
        <f t="shared" si="11"/>
        <v>68</v>
      </c>
      <c r="F64" s="191">
        <f t="shared" si="11"/>
        <v>251</v>
      </c>
      <c r="G64" s="191">
        <f t="shared" si="11"/>
        <v>0</v>
      </c>
      <c r="H64" s="191">
        <f t="shared" si="11"/>
        <v>0</v>
      </c>
      <c r="I64" s="191">
        <f t="shared" si="11"/>
        <v>0</v>
      </c>
      <c r="J64" s="189">
        <f t="shared" si="11"/>
        <v>494</v>
      </c>
      <c r="K64" s="90"/>
      <c r="L64" s="90"/>
    </row>
    <row r="65" spans="1:24" s="103" customFormat="1" ht="15.75" customHeight="1" thickBot="1" x14ac:dyDescent="0.25">
      <c r="A65" s="111"/>
      <c r="B65" s="102"/>
      <c r="C65" s="110"/>
      <c r="D65" s="110"/>
      <c r="E65" s="110"/>
      <c r="F65" s="110"/>
      <c r="G65" s="112"/>
      <c r="H65" s="112"/>
      <c r="I65" s="183" t="s">
        <v>388</v>
      </c>
      <c r="J65" s="168">
        <v>494</v>
      </c>
      <c r="K65" s="90"/>
      <c r="L65" s="90"/>
    </row>
    <row r="66" spans="1:24" ht="15.75" customHeight="1" x14ac:dyDescent="0.2">
      <c r="A66" s="111"/>
      <c r="C66" s="107"/>
      <c r="D66" s="107"/>
      <c r="E66" s="107"/>
      <c r="F66" s="107"/>
      <c r="G66" s="107"/>
      <c r="H66" s="107"/>
      <c r="I66" s="107"/>
      <c r="J66" s="107"/>
      <c r="K66" s="103"/>
    </row>
    <row r="67" spans="1:24" ht="47.25" x14ac:dyDescent="0.2">
      <c r="A67" s="419" t="s">
        <v>504</v>
      </c>
      <c r="B67" s="599" t="s">
        <v>114</v>
      </c>
      <c r="C67" s="599"/>
      <c r="D67" s="599"/>
      <c r="E67" s="599"/>
      <c r="F67" s="599"/>
      <c r="G67" s="599"/>
      <c r="H67" s="599"/>
      <c r="I67" s="599"/>
      <c r="J67" s="599"/>
      <c r="K67" s="103"/>
      <c r="Q67" s="104"/>
      <c r="R67" s="104"/>
      <c r="S67" s="104"/>
      <c r="T67" s="104"/>
      <c r="U67" s="104"/>
      <c r="V67" s="104"/>
      <c r="W67" s="104"/>
      <c r="X67" s="104"/>
    </row>
    <row r="68" spans="1:24" ht="15.75" customHeight="1" x14ac:dyDescent="0.2">
      <c r="A68" s="631" t="s">
        <v>537</v>
      </c>
      <c r="B68" s="631" t="s">
        <v>26</v>
      </c>
      <c r="C68" s="631" t="s">
        <v>25</v>
      </c>
      <c r="D68" s="643" t="s">
        <v>24</v>
      </c>
      <c r="E68" s="644"/>
      <c r="F68" s="644"/>
      <c r="G68" s="644"/>
      <c r="H68" s="645" t="s">
        <v>188</v>
      </c>
      <c r="I68" s="646"/>
      <c r="J68" s="639" t="s">
        <v>3</v>
      </c>
      <c r="K68" s="103"/>
      <c r="Q68" s="104"/>
      <c r="R68" s="104"/>
      <c r="S68" s="104"/>
      <c r="T68" s="104"/>
      <c r="U68" s="104"/>
      <c r="V68" s="104"/>
      <c r="W68" s="104"/>
      <c r="X68" s="104"/>
    </row>
    <row r="69" spans="1:24" ht="45" x14ac:dyDescent="0.2">
      <c r="A69" s="632"/>
      <c r="B69" s="632"/>
      <c r="C69" s="632"/>
      <c r="D69" s="420" t="s">
        <v>32</v>
      </c>
      <c r="E69" s="420" t="s">
        <v>33</v>
      </c>
      <c r="F69" s="420" t="s">
        <v>96</v>
      </c>
      <c r="G69" s="420" t="s">
        <v>95</v>
      </c>
      <c r="H69" s="497" t="s">
        <v>96</v>
      </c>
      <c r="I69" s="497" t="s">
        <v>95</v>
      </c>
      <c r="J69" s="640"/>
      <c r="L69" s="90"/>
      <c r="X69" s="104"/>
    </row>
    <row r="70" spans="1:24" ht="31.5" customHeight="1" x14ac:dyDescent="0.2">
      <c r="A70" s="450" t="s">
        <v>157</v>
      </c>
      <c r="B70" s="559">
        <v>0</v>
      </c>
      <c r="C70" s="560">
        <v>0</v>
      </c>
      <c r="D70" s="560">
        <v>0</v>
      </c>
      <c r="E70" s="560">
        <v>0</v>
      </c>
      <c r="F70" s="560">
        <v>0</v>
      </c>
      <c r="G70" s="560">
        <v>0</v>
      </c>
      <c r="H70" s="178"/>
      <c r="I70" s="178"/>
      <c r="J70" s="166">
        <f>SUM(B70:I70)</f>
        <v>0</v>
      </c>
      <c r="L70" s="90"/>
      <c r="X70" s="104"/>
    </row>
    <row r="71" spans="1:24" ht="31.5" customHeight="1" x14ac:dyDescent="0.2">
      <c r="A71" s="450" t="s">
        <v>158</v>
      </c>
      <c r="B71" s="559">
        <v>0</v>
      </c>
      <c r="C71" s="560">
        <v>1</v>
      </c>
      <c r="D71" s="560">
        <v>0</v>
      </c>
      <c r="E71" s="560">
        <v>0</v>
      </c>
      <c r="F71" s="560">
        <v>3</v>
      </c>
      <c r="G71" s="560">
        <v>0</v>
      </c>
      <c r="H71" s="178"/>
      <c r="I71" s="178"/>
      <c r="J71" s="166">
        <f t="shared" ref="J71:J89" si="12">SUM(B71:I71)</f>
        <v>4</v>
      </c>
      <c r="L71" s="90"/>
      <c r="X71" s="104"/>
    </row>
    <row r="72" spans="1:24" ht="31.5" customHeight="1" x14ac:dyDescent="0.2">
      <c r="A72" s="451" t="s">
        <v>159</v>
      </c>
      <c r="B72" s="562"/>
      <c r="C72" s="562">
        <v>5</v>
      </c>
      <c r="D72" s="562">
        <v>1</v>
      </c>
      <c r="E72" s="562"/>
      <c r="F72" s="562">
        <v>4</v>
      </c>
      <c r="G72" s="562"/>
      <c r="H72" s="178"/>
      <c r="I72" s="178"/>
      <c r="J72" s="166">
        <f t="shared" si="12"/>
        <v>10</v>
      </c>
      <c r="L72" s="90"/>
      <c r="X72" s="104"/>
    </row>
    <row r="73" spans="1:24" ht="31.5" customHeight="1" x14ac:dyDescent="0.2">
      <c r="A73" s="451" t="s">
        <v>181</v>
      </c>
      <c r="B73" s="562"/>
      <c r="C73" s="562"/>
      <c r="D73" s="562"/>
      <c r="E73" s="562"/>
      <c r="F73" s="562">
        <v>1</v>
      </c>
      <c r="G73" s="562"/>
      <c r="H73" s="178"/>
      <c r="I73" s="178"/>
      <c r="J73" s="166">
        <f t="shared" si="12"/>
        <v>1</v>
      </c>
      <c r="L73" s="90"/>
      <c r="X73" s="104"/>
    </row>
    <row r="74" spans="1:24" ht="31.5" customHeight="1" x14ac:dyDescent="0.2">
      <c r="A74" s="451" t="s">
        <v>160</v>
      </c>
      <c r="B74" s="562"/>
      <c r="C74" s="562"/>
      <c r="D74" s="562"/>
      <c r="E74" s="562"/>
      <c r="F74" s="562"/>
      <c r="G74" s="562"/>
      <c r="H74" s="178"/>
      <c r="I74" s="178"/>
      <c r="J74" s="166">
        <f t="shared" si="12"/>
        <v>0</v>
      </c>
      <c r="L74" s="90"/>
      <c r="X74" s="104"/>
    </row>
    <row r="75" spans="1:24" ht="31.5" customHeight="1" x14ac:dyDescent="0.2">
      <c r="A75" s="451" t="s">
        <v>161</v>
      </c>
      <c r="B75" s="562">
        <v>3</v>
      </c>
      <c r="C75" s="562">
        <v>2</v>
      </c>
      <c r="D75" s="562">
        <v>1</v>
      </c>
      <c r="E75" s="562">
        <v>1</v>
      </c>
      <c r="F75" s="562">
        <v>26</v>
      </c>
      <c r="G75" s="562"/>
      <c r="H75" s="178"/>
      <c r="I75" s="178"/>
      <c r="J75" s="166">
        <f t="shared" si="12"/>
        <v>33</v>
      </c>
      <c r="L75" s="90"/>
      <c r="X75" s="104"/>
    </row>
    <row r="76" spans="1:24" ht="31.5" customHeight="1" x14ac:dyDescent="0.2">
      <c r="A76" s="451" t="s">
        <v>162</v>
      </c>
      <c r="B76" s="562">
        <v>4</v>
      </c>
      <c r="C76" s="562">
        <v>5</v>
      </c>
      <c r="D76" s="562">
        <v>4</v>
      </c>
      <c r="E76" s="562">
        <v>2</v>
      </c>
      <c r="F76" s="562">
        <v>26</v>
      </c>
      <c r="G76" s="562"/>
      <c r="H76" s="178"/>
      <c r="I76" s="178"/>
      <c r="J76" s="166">
        <f t="shared" si="12"/>
        <v>41</v>
      </c>
      <c r="L76" s="90"/>
      <c r="X76" s="104"/>
    </row>
    <row r="77" spans="1:24" ht="31.5" customHeight="1" x14ac:dyDescent="0.2">
      <c r="A77" s="451" t="s">
        <v>163</v>
      </c>
      <c r="B77" s="562"/>
      <c r="C77" s="562"/>
      <c r="D77" s="562"/>
      <c r="E77" s="562"/>
      <c r="F77" s="562"/>
      <c r="G77" s="562"/>
      <c r="H77" s="178"/>
      <c r="I77" s="178"/>
      <c r="J77" s="166">
        <f t="shared" si="12"/>
        <v>0</v>
      </c>
      <c r="L77" s="90"/>
      <c r="X77" s="104"/>
    </row>
    <row r="78" spans="1:24" ht="31.5" customHeight="1" x14ac:dyDescent="0.2">
      <c r="A78" s="451" t="s">
        <v>164</v>
      </c>
      <c r="B78" s="562">
        <v>99</v>
      </c>
      <c r="C78" s="562">
        <v>104</v>
      </c>
      <c r="D78" s="562">
        <v>45</v>
      </c>
      <c r="E78" s="562">
        <v>17</v>
      </c>
      <c r="F78" s="562">
        <v>389</v>
      </c>
      <c r="G78" s="562"/>
      <c r="H78" s="178"/>
      <c r="I78" s="178"/>
      <c r="J78" s="166">
        <f t="shared" si="12"/>
        <v>654</v>
      </c>
      <c r="L78" s="90"/>
      <c r="X78" s="104"/>
    </row>
    <row r="79" spans="1:24" ht="31.5" customHeight="1" x14ac:dyDescent="0.2">
      <c r="A79" s="451" t="s">
        <v>165</v>
      </c>
      <c r="B79" s="562">
        <v>13</v>
      </c>
      <c r="C79" s="562">
        <v>8</v>
      </c>
      <c r="D79" s="562">
        <v>3</v>
      </c>
      <c r="E79" s="562">
        <v>6</v>
      </c>
      <c r="F79" s="562">
        <v>44</v>
      </c>
      <c r="G79" s="562"/>
      <c r="H79" s="178"/>
      <c r="I79" s="178"/>
      <c r="J79" s="166">
        <f t="shared" si="12"/>
        <v>74</v>
      </c>
      <c r="L79" s="90"/>
      <c r="X79" s="104"/>
    </row>
    <row r="80" spans="1:24" ht="31.5" customHeight="1" x14ac:dyDescent="0.2">
      <c r="A80" s="451" t="s">
        <v>166</v>
      </c>
      <c r="B80" s="562">
        <v>2</v>
      </c>
      <c r="C80" s="562">
        <v>6</v>
      </c>
      <c r="D80" s="562">
        <v>1</v>
      </c>
      <c r="E80" s="562">
        <v>1</v>
      </c>
      <c r="F80" s="562">
        <v>14</v>
      </c>
      <c r="G80" s="562"/>
      <c r="H80" s="178"/>
      <c r="I80" s="178"/>
      <c r="J80" s="166">
        <f t="shared" si="12"/>
        <v>24</v>
      </c>
      <c r="L80" s="90"/>
      <c r="X80" s="104"/>
    </row>
    <row r="81" spans="1:24" ht="31.5" customHeight="1" x14ac:dyDescent="0.2">
      <c r="A81" s="451" t="s">
        <v>167</v>
      </c>
      <c r="B81" s="562"/>
      <c r="C81" s="562"/>
      <c r="D81" s="562"/>
      <c r="E81" s="562"/>
      <c r="F81" s="562">
        <v>3</v>
      </c>
      <c r="G81" s="562"/>
      <c r="H81" s="178"/>
      <c r="I81" s="178"/>
      <c r="J81" s="166">
        <f t="shared" si="12"/>
        <v>3</v>
      </c>
      <c r="L81" s="90"/>
      <c r="X81" s="104"/>
    </row>
    <row r="82" spans="1:24" ht="31.5" customHeight="1" x14ac:dyDescent="0.2">
      <c r="A82" s="451" t="s">
        <v>168</v>
      </c>
      <c r="B82" s="562">
        <v>1</v>
      </c>
      <c r="C82" s="562">
        <v>1</v>
      </c>
      <c r="D82" s="562">
        <v>2</v>
      </c>
      <c r="E82" s="562"/>
      <c r="F82" s="562"/>
      <c r="G82" s="562"/>
      <c r="H82" s="178"/>
      <c r="I82" s="178"/>
      <c r="J82" s="166">
        <f t="shared" si="12"/>
        <v>4</v>
      </c>
      <c r="L82" s="90"/>
      <c r="X82" s="104"/>
    </row>
    <row r="83" spans="1:24" ht="31.5" customHeight="1" x14ac:dyDescent="0.2">
      <c r="A83" s="451" t="s">
        <v>169</v>
      </c>
      <c r="B83" s="562">
        <v>6</v>
      </c>
      <c r="C83" s="562">
        <v>2</v>
      </c>
      <c r="D83" s="562">
        <v>3</v>
      </c>
      <c r="E83" s="562">
        <v>1</v>
      </c>
      <c r="F83" s="562">
        <v>13</v>
      </c>
      <c r="G83" s="562"/>
      <c r="H83" s="178"/>
      <c r="I83" s="178"/>
      <c r="J83" s="166">
        <f t="shared" si="12"/>
        <v>25</v>
      </c>
      <c r="L83" s="90"/>
      <c r="X83" s="104"/>
    </row>
    <row r="84" spans="1:24" ht="31.5" customHeight="1" x14ac:dyDescent="0.2">
      <c r="A84" s="451" t="s">
        <v>170</v>
      </c>
      <c r="B84" s="562">
        <v>6</v>
      </c>
      <c r="C84" s="562">
        <v>14</v>
      </c>
      <c r="D84" s="562">
        <v>6</v>
      </c>
      <c r="E84" s="562">
        <v>1</v>
      </c>
      <c r="F84" s="562">
        <v>51</v>
      </c>
      <c r="G84" s="562"/>
      <c r="H84" s="178"/>
      <c r="I84" s="178"/>
      <c r="J84" s="166">
        <f t="shared" si="12"/>
        <v>78</v>
      </c>
      <c r="L84" s="90"/>
      <c r="X84" s="104"/>
    </row>
    <row r="85" spans="1:24" ht="31.5" customHeight="1" x14ac:dyDescent="0.2">
      <c r="A85" s="451" t="s">
        <v>171</v>
      </c>
      <c r="B85" s="562">
        <v>3</v>
      </c>
      <c r="C85" s="562">
        <v>10</v>
      </c>
      <c r="D85" s="562">
        <v>2</v>
      </c>
      <c r="E85" s="562"/>
      <c r="F85" s="562">
        <v>29</v>
      </c>
      <c r="G85" s="562"/>
      <c r="H85" s="178"/>
      <c r="I85" s="178"/>
      <c r="J85" s="166">
        <f t="shared" si="12"/>
        <v>44</v>
      </c>
      <c r="L85" s="90"/>
      <c r="X85" s="104"/>
    </row>
    <row r="86" spans="1:24" ht="31.5" customHeight="1" x14ac:dyDescent="0.2">
      <c r="A86" s="451" t="s">
        <v>172</v>
      </c>
      <c r="B86" s="562">
        <v>2</v>
      </c>
      <c r="C86" s="562">
        <v>1</v>
      </c>
      <c r="D86" s="562"/>
      <c r="E86" s="562"/>
      <c r="F86" s="562">
        <v>2</v>
      </c>
      <c r="G86" s="562"/>
      <c r="H86" s="178"/>
      <c r="I86" s="178"/>
      <c r="J86" s="166">
        <f t="shared" si="12"/>
        <v>5</v>
      </c>
      <c r="L86" s="90"/>
      <c r="X86" s="104"/>
    </row>
    <row r="87" spans="1:24" ht="31.5" customHeight="1" x14ac:dyDescent="0.2">
      <c r="A87" s="451" t="s">
        <v>155</v>
      </c>
      <c r="B87" s="562">
        <v>60</v>
      </c>
      <c r="C87" s="562">
        <v>136</v>
      </c>
      <c r="D87" s="562">
        <v>17</v>
      </c>
      <c r="E87" s="562">
        <v>12</v>
      </c>
      <c r="F87" s="562">
        <v>188</v>
      </c>
      <c r="G87" s="562"/>
      <c r="H87" s="178"/>
      <c r="I87" s="178"/>
      <c r="J87" s="166">
        <f t="shared" si="12"/>
        <v>413</v>
      </c>
      <c r="L87" s="90"/>
      <c r="X87" s="104"/>
    </row>
    <row r="88" spans="1:24" s="103" customFormat="1" ht="31.5" customHeight="1" x14ac:dyDescent="0.2">
      <c r="A88" s="452" t="s">
        <v>156</v>
      </c>
      <c r="B88" s="562">
        <v>5</v>
      </c>
      <c r="C88" s="562">
        <v>16</v>
      </c>
      <c r="D88" s="562">
        <v>5</v>
      </c>
      <c r="E88" s="562">
        <v>1</v>
      </c>
      <c r="F88" s="562">
        <v>38</v>
      </c>
      <c r="G88" s="562"/>
      <c r="H88" s="178"/>
      <c r="I88" s="178"/>
      <c r="J88" s="167">
        <f t="shared" si="12"/>
        <v>65</v>
      </c>
      <c r="K88" s="90"/>
      <c r="L88" s="90"/>
    </row>
    <row r="89" spans="1:24" s="103" customFormat="1" ht="15.75" customHeight="1" x14ac:dyDescent="0.2">
      <c r="A89" s="441" t="s">
        <v>154</v>
      </c>
      <c r="B89" s="562">
        <v>1</v>
      </c>
      <c r="C89" s="562">
        <v>5</v>
      </c>
      <c r="D89" s="562"/>
      <c r="E89" s="562"/>
      <c r="F89" s="562">
        <v>9</v>
      </c>
      <c r="G89" s="562"/>
      <c r="H89" s="178"/>
      <c r="I89" s="178"/>
      <c r="J89" s="187">
        <f t="shared" si="12"/>
        <v>15</v>
      </c>
      <c r="K89" s="90"/>
      <c r="L89" s="90"/>
    </row>
    <row r="90" spans="1:24" s="103" customFormat="1" ht="15.75" customHeight="1" thickBot="1" x14ac:dyDescent="0.3">
      <c r="A90" s="190" t="s">
        <v>3</v>
      </c>
      <c r="B90" s="191">
        <f t="shared" ref="B90:J90" si="13">SUM(B70:B89)</f>
        <v>205</v>
      </c>
      <c r="C90" s="191">
        <f t="shared" si="13"/>
        <v>316</v>
      </c>
      <c r="D90" s="191">
        <f t="shared" si="13"/>
        <v>90</v>
      </c>
      <c r="E90" s="191">
        <f t="shared" si="13"/>
        <v>42</v>
      </c>
      <c r="F90" s="191">
        <f t="shared" si="13"/>
        <v>840</v>
      </c>
      <c r="G90" s="191">
        <f t="shared" si="13"/>
        <v>0</v>
      </c>
      <c r="H90" s="191">
        <f t="shared" si="13"/>
        <v>0</v>
      </c>
      <c r="I90" s="191">
        <f t="shared" si="13"/>
        <v>0</v>
      </c>
      <c r="J90" s="189">
        <f t="shared" si="13"/>
        <v>1493</v>
      </c>
      <c r="K90" s="90"/>
      <c r="L90" s="90"/>
    </row>
    <row r="91" spans="1:24" s="103" customFormat="1" ht="15.75" customHeight="1" thickBot="1" x14ac:dyDescent="0.25">
      <c r="A91" s="111"/>
      <c r="B91" s="102"/>
      <c r="C91" s="110"/>
      <c r="D91" s="110"/>
      <c r="E91" s="110"/>
      <c r="F91" s="110"/>
      <c r="G91" s="112"/>
      <c r="H91" s="112"/>
      <c r="I91" s="183" t="s">
        <v>388</v>
      </c>
      <c r="J91" s="500">
        <v>1493</v>
      </c>
      <c r="K91" s="90"/>
      <c r="L91" s="90"/>
    </row>
    <row r="92" spans="1:24" s="103" customFormat="1" ht="15.75" customHeight="1" x14ac:dyDescent="0.2">
      <c r="A92" s="104"/>
      <c r="B92" s="104"/>
      <c r="C92" s="104"/>
      <c r="D92" s="104"/>
      <c r="E92" s="104"/>
      <c r="F92" s="104"/>
      <c r="G92" s="104"/>
      <c r="H92" s="104"/>
      <c r="I92" s="104"/>
      <c r="J92" s="104"/>
    </row>
    <row r="93" spans="1:24" s="103" customFormat="1" ht="31.5" customHeight="1" x14ac:dyDescent="0.2">
      <c r="A93" s="434" t="s">
        <v>105</v>
      </c>
      <c r="B93" s="599" t="s">
        <v>114</v>
      </c>
      <c r="C93" s="599"/>
      <c r="D93" s="599"/>
      <c r="E93" s="599"/>
      <c r="F93" s="599"/>
      <c r="G93" s="599"/>
      <c r="H93" s="599"/>
      <c r="I93" s="599"/>
      <c r="J93" s="599"/>
    </row>
    <row r="94" spans="1:24" s="103" customFormat="1" ht="15.75" customHeight="1" x14ac:dyDescent="0.2">
      <c r="A94" s="641" t="s">
        <v>111</v>
      </c>
      <c r="B94" s="642" t="s">
        <v>26</v>
      </c>
      <c r="C94" s="642" t="s">
        <v>25</v>
      </c>
      <c r="D94" s="642" t="s">
        <v>24</v>
      </c>
      <c r="E94" s="647"/>
      <c r="F94" s="647"/>
      <c r="G94" s="647"/>
      <c r="H94" s="642" t="s">
        <v>188</v>
      </c>
      <c r="I94" s="647"/>
      <c r="J94" s="648" t="s">
        <v>3</v>
      </c>
    </row>
    <row r="95" spans="1:24" s="103" customFormat="1" ht="45" x14ac:dyDescent="0.2">
      <c r="A95" s="641"/>
      <c r="B95" s="642"/>
      <c r="C95" s="642"/>
      <c r="D95" s="436" t="s">
        <v>32</v>
      </c>
      <c r="E95" s="436" t="s">
        <v>33</v>
      </c>
      <c r="F95" s="436" t="s">
        <v>96</v>
      </c>
      <c r="G95" s="436" t="s">
        <v>95</v>
      </c>
      <c r="H95" s="436" t="s">
        <v>96</v>
      </c>
      <c r="I95" s="436" t="s">
        <v>95</v>
      </c>
      <c r="J95" s="649"/>
    </row>
    <row r="96" spans="1:24" s="103" customFormat="1" ht="15.75" customHeight="1" x14ac:dyDescent="0.2">
      <c r="A96" s="453" t="s">
        <v>22</v>
      </c>
      <c r="B96" s="454" t="s">
        <v>190</v>
      </c>
      <c r="C96" s="454" t="s">
        <v>190</v>
      </c>
      <c r="D96" s="563">
        <v>117</v>
      </c>
      <c r="E96" s="563">
        <v>20</v>
      </c>
      <c r="F96" s="563">
        <v>598</v>
      </c>
      <c r="G96" s="563">
        <v>12</v>
      </c>
      <c r="H96" s="454" t="s">
        <v>190</v>
      </c>
      <c r="I96" s="454" t="s">
        <v>190</v>
      </c>
      <c r="J96" s="185">
        <f>SUM(D96:G96)</f>
        <v>747</v>
      </c>
    </row>
    <row r="97" spans="1:24" s="103" customFormat="1" ht="15.75" customHeight="1" thickBot="1" x14ac:dyDescent="0.25">
      <c r="A97" s="427" t="s">
        <v>23</v>
      </c>
      <c r="B97" s="455" t="s">
        <v>190</v>
      </c>
      <c r="C97" s="455" t="s">
        <v>190</v>
      </c>
      <c r="D97" s="560">
        <v>377</v>
      </c>
      <c r="E97" s="560">
        <v>112</v>
      </c>
      <c r="F97" s="560">
        <v>762</v>
      </c>
      <c r="G97" s="560">
        <v>1</v>
      </c>
      <c r="H97" s="455" t="s">
        <v>190</v>
      </c>
      <c r="I97" s="455" t="s">
        <v>190</v>
      </c>
      <c r="J97" s="169">
        <f>SUM(D97:G97)</f>
        <v>1252</v>
      </c>
    </row>
    <row r="98" spans="1:24" s="103" customFormat="1" ht="15.75" customHeight="1" thickBot="1" x14ac:dyDescent="0.3">
      <c r="A98" s="69" t="s">
        <v>3</v>
      </c>
      <c r="B98" s="455" t="s">
        <v>190</v>
      </c>
      <c r="C98" s="455" t="s">
        <v>190</v>
      </c>
      <c r="D98" s="114">
        <f>SUM(D96:D97)</f>
        <v>494</v>
      </c>
      <c r="E98" s="276">
        <f t="shared" ref="E98:G98" si="14">SUM(E96:E97)</f>
        <v>132</v>
      </c>
      <c r="F98" s="276">
        <f t="shared" si="14"/>
        <v>1360</v>
      </c>
      <c r="G98" s="276">
        <f t="shared" si="14"/>
        <v>13</v>
      </c>
      <c r="H98" s="455" t="s">
        <v>190</v>
      </c>
      <c r="I98" s="455" t="s">
        <v>190</v>
      </c>
      <c r="J98" s="119">
        <f>SUM(J96:J97)</f>
        <v>1999</v>
      </c>
    </row>
    <row r="99" spans="1:24" ht="15.75" customHeight="1" x14ac:dyDescent="0.2">
      <c r="A99" s="74"/>
      <c r="B99" s="113"/>
      <c r="C99" s="113"/>
      <c r="D99" s="110"/>
      <c r="E99" s="110"/>
      <c r="F99" s="110"/>
      <c r="I99" s="110" t="s">
        <v>187</v>
      </c>
      <c r="J99" s="110"/>
    </row>
    <row r="100" spans="1:24" s="103" customFormat="1" ht="31.5" x14ac:dyDescent="0.2">
      <c r="A100" s="419" t="s">
        <v>106</v>
      </c>
      <c r="B100" s="599" t="s">
        <v>114</v>
      </c>
      <c r="C100" s="599"/>
      <c r="D100" s="599"/>
      <c r="E100" s="599"/>
      <c r="F100" s="599"/>
      <c r="G100" s="599"/>
      <c r="H100" s="599"/>
      <c r="I100" s="599"/>
      <c r="J100" s="599"/>
    </row>
    <row r="101" spans="1:24" s="103" customFormat="1" ht="15.75" customHeight="1" x14ac:dyDescent="0.2">
      <c r="A101" s="631" t="s">
        <v>34</v>
      </c>
      <c r="B101" s="631" t="s">
        <v>26</v>
      </c>
      <c r="C101" s="631" t="s">
        <v>25</v>
      </c>
      <c r="D101" s="643" t="s">
        <v>24</v>
      </c>
      <c r="E101" s="644"/>
      <c r="F101" s="644"/>
      <c r="G101" s="644"/>
      <c r="H101" s="645" t="s">
        <v>188</v>
      </c>
      <c r="I101" s="646"/>
      <c r="J101" s="639" t="s">
        <v>3</v>
      </c>
    </row>
    <row r="102" spans="1:24" s="103" customFormat="1" ht="45" x14ac:dyDescent="0.2">
      <c r="A102" s="632"/>
      <c r="B102" s="632"/>
      <c r="C102" s="632"/>
      <c r="D102" s="420" t="s">
        <v>32</v>
      </c>
      <c r="E102" s="420" t="s">
        <v>33</v>
      </c>
      <c r="F102" s="420" t="s">
        <v>96</v>
      </c>
      <c r="G102" s="420" t="s">
        <v>95</v>
      </c>
      <c r="H102" s="497" t="s">
        <v>96</v>
      </c>
      <c r="I102" s="497" t="s">
        <v>95</v>
      </c>
      <c r="J102" s="639"/>
    </row>
    <row r="103" spans="1:24" s="103" customFormat="1" ht="15.75" customHeight="1" x14ac:dyDescent="0.2">
      <c r="A103" s="456" t="s">
        <v>35</v>
      </c>
      <c r="B103" s="173"/>
      <c r="C103" s="173"/>
      <c r="D103" s="173"/>
      <c r="E103" s="173"/>
      <c r="F103" s="173"/>
      <c r="G103" s="173"/>
      <c r="H103" s="173"/>
      <c r="I103" s="173"/>
      <c r="J103" s="174"/>
    </row>
    <row r="104" spans="1:24" s="103" customFormat="1" ht="15.75" customHeight="1" x14ac:dyDescent="0.2">
      <c r="A104" s="423" t="s">
        <v>119</v>
      </c>
      <c r="B104" s="559">
        <v>53</v>
      </c>
      <c r="C104" s="560">
        <v>105</v>
      </c>
      <c r="D104" s="560">
        <v>155</v>
      </c>
      <c r="E104" s="560">
        <v>72</v>
      </c>
      <c r="F104" s="560">
        <v>460</v>
      </c>
      <c r="G104" s="560">
        <v>8</v>
      </c>
      <c r="H104" s="178"/>
      <c r="I104" s="178"/>
      <c r="J104" s="175">
        <f>SUM(B104:I104)</f>
        <v>853</v>
      </c>
    </row>
    <row r="105" spans="1:24" s="103" customFormat="1" ht="15.75" customHeight="1" x14ac:dyDescent="0.2">
      <c r="A105" s="423" t="s">
        <v>36</v>
      </c>
      <c r="B105" s="559">
        <v>1</v>
      </c>
      <c r="C105" s="560">
        <v>2</v>
      </c>
      <c r="D105" s="560">
        <v>2</v>
      </c>
      <c r="E105" s="560">
        <v>0</v>
      </c>
      <c r="F105" s="560">
        <v>8</v>
      </c>
      <c r="G105" s="560">
        <v>1</v>
      </c>
      <c r="H105" s="178"/>
      <c r="I105" s="178"/>
      <c r="J105" s="175">
        <f>SUM(B105:I105)</f>
        <v>14</v>
      </c>
    </row>
    <row r="106" spans="1:24" ht="15.75" customHeight="1" x14ac:dyDescent="0.2">
      <c r="A106" s="423" t="s">
        <v>37</v>
      </c>
      <c r="B106" s="559">
        <v>0</v>
      </c>
      <c r="C106" s="560">
        <v>0</v>
      </c>
      <c r="D106" s="560">
        <v>0</v>
      </c>
      <c r="E106" s="560">
        <v>0</v>
      </c>
      <c r="F106" s="560">
        <v>0</v>
      </c>
      <c r="G106" s="560">
        <v>0</v>
      </c>
      <c r="H106" s="178"/>
      <c r="I106" s="178"/>
      <c r="J106" s="175">
        <f>SUM(B106:I106)</f>
        <v>0</v>
      </c>
      <c r="K106" s="103"/>
      <c r="Q106" s="104"/>
      <c r="R106" s="104"/>
      <c r="S106" s="104"/>
      <c r="T106" s="104"/>
      <c r="U106" s="104"/>
      <c r="V106" s="104"/>
      <c r="W106" s="104"/>
      <c r="X106" s="104"/>
    </row>
    <row r="107" spans="1:24" ht="15.75" customHeight="1" x14ac:dyDescent="0.2">
      <c r="A107" s="423" t="s">
        <v>38</v>
      </c>
      <c r="B107" s="559">
        <v>1</v>
      </c>
      <c r="C107" s="560">
        <v>2</v>
      </c>
      <c r="D107" s="560">
        <v>1</v>
      </c>
      <c r="E107" s="560">
        <v>1</v>
      </c>
      <c r="F107" s="560">
        <v>8</v>
      </c>
      <c r="G107" s="560">
        <v>0</v>
      </c>
      <c r="H107" s="178"/>
      <c r="I107" s="178"/>
      <c r="J107" s="175">
        <f>SUM(B107:I107)</f>
        <v>13</v>
      </c>
      <c r="K107" s="103"/>
      <c r="Q107" s="104"/>
      <c r="R107" s="104"/>
      <c r="S107" s="104"/>
      <c r="T107" s="104"/>
      <c r="U107" s="104"/>
      <c r="V107" s="104"/>
      <c r="W107" s="104"/>
      <c r="X107" s="104"/>
    </row>
    <row r="108" spans="1:24" ht="15.75" customHeight="1" x14ac:dyDescent="0.2">
      <c r="A108" s="456" t="s">
        <v>120</v>
      </c>
      <c r="B108" s="173"/>
      <c r="C108" s="173"/>
      <c r="D108" s="173"/>
      <c r="E108" s="173"/>
      <c r="F108" s="173"/>
      <c r="G108" s="173"/>
      <c r="H108" s="173"/>
      <c r="I108" s="173"/>
      <c r="J108" s="174"/>
      <c r="K108" s="103"/>
      <c r="Q108" s="104"/>
      <c r="R108" s="104"/>
      <c r="S108" s="104"/>
      <c r="T108" s="104"/>
      <c r="U108" s="104"/>
      <c r="V108" s="104"/>
      <c r="W108" s="104"/>
      <c r="X108" s="104"/>
    </row>
    <row r="109" spans="1:24" ht="15.75" customHeight="1" x14ac:dyDescent="0.2">
      <c r="A109" s="423" t="s">
        <v>39</v>
      </c>
      <c r="B109" s="559">
        <v>0</v>
      </c>
      <c r="C109" s="560">
        <v>0</v>
      </c>
      <c r="D109" s="560">
        <v>1</v>
      </c>
      <c r="E109" s="560">
        <v>0</v>
      </c>
      <c r="F109" s="560">
        <v>0</v>
      </c>
      <c r="G109" s="560">
        <v>0</v>
      </c>
      <c r="H109" s="178"/>
      <c r="I109" s="178"/>
      <c r="J109" s="175">
        <f>SUM(B109:I109)</f>
        <v>1</v>
      </c>
      <c r="K109" s="103"/>
      <c r="Q109" s="104"/>
      <c r="R109" s="104"/>
      <c r="S109" s="104"/>
      <c r="T109" s="104"/>
      <c r="U109" s="104"/>
      <c r="V109" s="104"/>
      <c r="W109" s="104"/>
      <c r="X109" s="104"/>
    </row>
    <row r="110" spans="1:24" ht="15.75" customHeight="1" x14ac:dyDescent="0.2">
      <c r="A110" s="423" t="s">
        <v>40</v>
      </c>
      <c r="B110" s="559">
        <v>0</v>
      </c>
      <c r="C110" s="560">
        <v>0</v>
      </c>
      <c r="D110" s="560">
        <v>0</v>
      </c>
      <c r="E110" s="560">
        <v>0</v>
      </c>
      <c r="F110" s="560">
        <v>0</v>
      </c>
      <c r="G110" s="560">
        <v>0</v>
      </c>
      <c r="H110" s="178"/>
      <c r="I110" s="178"/>
      <c r="J110" s="175">
        <f>SUM(B110:I110)</f>
        <v>0</v>
      </c>
      <c r="K110" s="103"/>
      <c r="Q110" s="104"/>
      <c r="R110" s="104"/>
      <c r="S110" s="104"/>
      <c r="T110" s="104"/>
      <c r="U110" s="104"/>
      <c r="V110" s="104"/>
      <c r="W110" s="104"/>
      <c r="X110" s="104"/>
    </row>
    <row r="111" spans="1:24" ht="15.75" customHeight="1" x14ac:dyDescent="0.2">
      <c r="A111" s="423" t="s">
        <v>41</v>
      </c>
      <c r="B111" s="559">
        <v>0</v>
      </c>
      <c r="C111" s="560">
        <v>0</v>
      </c>
      <c r="D111" s="560">
        <v>0</v>
      </c>
      <c r="E111" s="560">
        <v>0</v>
      </c>
      <c r="F111" s="560">
        <v>1</v>
      </c>
      <c r="G111" s="560">
        <v>0</v>
      </c>
      <c r="H111" s="178"/>
      <c r="I111" s="178"/>
      <c r="J111" s="175">
        <f>SUM(B111:I111)</f>
        <v>1</v>
      </c>
      <c r="K111" s="103"/>
      <c r="Q111" s="104"/>
      <c r="R111" s="104"/>
      <c r="S111" s="104"/>
      <c r="T111" s="104"/>
      <c r="U111" s="104"/>
      <c r="V111" s="104"/>
      <c r="W111" s="104"/>
      <c r="X111" s="104"/>
    </row>
    <row r="112" spans="1:24" ht="15.75" customHeight="1" x14ac:dyDescent="0.2">
      <c r="A112" s="423" t="s">
        <v>406</v>
      </c>
      <c r="B112" s="559">
        <v>0</v>
      </c>
      <c r="C112" s="560">
        <v>0</v>
      </c>
      <c r="D112" s="560">
        <v>1</v>
      </c>
      <c r="E112" s="560">
        <v>1</v>
      </c>
      <c r="F112" s="560">
        <v>0</v>
      </c>
      <c r="G112" s="560">
        <v>0</v>
      </c>
      <c r="H112" s="178"/>
      <c r="I112" s="178"/>
      <c r="J112" s="175">
        <f>SUM(B112:I112)</f>
        <v>2</v>
      </c>
      <c r="K112" s="103"/>
      <c r="Q112" s="104"/>
      <c r="R112" s="104"/>
      <c r="S112" s="104"/>
      <c r="T112" s="104"/>
      <c r="U112" s="104"/>
      <c r="V112" s="104"/>
      <c r="W112" s="104"/>
      <c r="X112" s="104"/>
    </row>
    <row r="113" spans="1:24" ht="15.75" customHeight="1" x14ac:dyDescent="0.2">
      <c r="A113" s="456" t="s">
        <v>121</v>
      </c>
      <c r="B113" s="173"/>
      <c r="C113" s="173"/>
      <c r="D113" s="173"/>
      <c r="E113" s="173"/>
      <c r="F113" s="173"/>
      <c r="G113" s="173"/>
      <c r="H113" s="173"/>
      <c r="I113" s="173"/>
      <c r="J113" s="174"/>
      <c r="K113" s="103"/>
      <c r="Q113" s="104"/>
      <c r="R113" s="104"/>
      <c r="S113" s="104"/>
      <c r="T113" s="104"/>
      <c r="U113" s="104"/>
      <c r="V113" s="104"/>
      <c r="W113" s="104"/>
      <c r="X113" s="104"/>
    </row>
    <row r="114" spans="1:24" ht="15.75" customHeight="1" x14ac:dyDescent="0.2">
      <c r="A114" s="423" t="s">
        <v>42</v>
      </c>
      <c r="B114" s="559">
        <v>0</v>
      </c>
      <c r="C114" s="560">
        <v>0</v>
      </c>
      <c r="D114" s="560">
        <v>1</v>
      </c>
      <c r="E114" s="560">
        <v>0</v>
      </c>
      <c r="F114" s="560">
        <v>0</v>
      </c>
      <c r="G114" s="560">
        <v>0</v>
      </c>
      <c r="H114" s="178"/>
      <c r="I114" s="178"/>
      <c r="J114" s="175">
        <f>SUM(B114:I114)</f>
        <v>1</v>
      </c>
      <c r="K114" s="103"/>
      <c r="Q114" s="104"/>
      <c r="R114" s="104"/>
      <c r="S114" s="104"/>
      <c r="T114" s="104"/>
      <c r="U114" s="104"/>
      <c r="V114" s="104"/>
      <c r="W114" s="104"/>
      <c r="X114" s="104"/>
    </row>
    <row r="115" spans="1:24" ht="15.75" customHeight="1" x14ac:dyDescent="0.2">
      <c r="A115" s="423" t="s">
        <v>43</v>
      </c>
      <c r="B115" s="559">
        <v>0</v>
      </c>
      <c r="C115" s="560">
        <v>2</v>
      </c>
      <c r="D115" s="560">
        <v>23</v>
      </c>
      <c r="E115" s="560">
        <v>2</v>
      </c>
      <c r="F115" s="560">
        <v>14</v>
      </c>
      <c r="G115" s="560">
        <v>0</v>
      </c>
      <c r="H115" s="178"/>
      <c r="I115" s="178"/>
      <c r="J115" s="175">
        <f>SUM(B115:I115)</f>
        <v>41</v>
      </c>
      <c r="K115" s="103"/>
      <c r="Q115" s="104"/>
      <c r="R115" s="104"/>
      <c r="S115" s="104"/>
      <c r="T115" s="104"/>
      <c r="U115" s="104"/>
      <c r="V115" s="104"/>
      <c r="W115" s="104"/>
      <c r="X115" s="104"/>
    </row>
    <row r="116" spans="1:24" ht="15.75" customHeight="1" x14ac:dyDescent="0.2">
      <c r="A116" s="423" t="s">
        <v>44</v>
      </c>
      <c r="B116" s="559">
        <v>0</v>
      </c>
      <c r="C116" s="560">
        <v>0</v>
      </c>
      <c r="D116" s="560">
        <v>0</v>
      </c>
      <c r="E116" s="560">
        <v>0</v>
      </c>
      <c r="F116" s="560">
        <v>1</v>
      </c>
      <c r="G116" s="560">
        <v>0</v>
      </c>
      <c r="H116" s="178"/>
      <c r="I116" s="178"/>
      <c r="J116" s="175">
        <f>SUM(B116:I116)</f>
        <v>1</v>
      </c>
      <c r="K116" s="103"/>
      <c r="Q116" s="104"/>
      <c r="R116" s="104"/>
      <c r="S116" s="104"/>
      <c r="T116" s="104"/>
      <c r="U116" s="104"/>
      <c r="V116" s="104"/>
      <c r="W116" s="104"/>
      <c r="X116" s="104"/>
    </row>
    <row r="117" spans="1:24" ht="15.75" customHeight="1" x14ac:dyDescent="0.2">
      <c r="A117" s="423" t="s">
        <v>45</v>
      </c>
      <c r="B117" s="559">
        <v>0</v>
      </c>
      <c r="C117" s="560">
        <v>0</v>
      </c>
      <c r="D117" s="560">
        <v>0</v>
      </c>
      <c r="E117" s="560">
        <v>0</v>
      </c>
      <c r="F117" s="560">
        <v>0</v>
      </c>
      <c r="G117" s="560">
        <v>0</v>
      </c>
      <c r="H117" s="178"/>
      <c r="I117" s="178"/>
      <c r="J117" s="175">
        <f>SUM(B117:I117)</f>
        <v>0</v>
      </c>
      <c r="K117" s="103"/>
      <c r="Q117" s="104"/>
      <c r="R117" s="104"/>
      <c r="S117" s="104"/>
      <c r="T117" s="104"/>
      <c r="U117" s="104"/>
      <c r="V117" s="104"/>
      <c r="W117" s="104"/>
      <c r="X117" s="104"/>
    </row>
    <row r="118" spans="1:24" ht="15.75" customHeight="1" x14ac:dyDescent="0.2">
      <c r="A118" s="423" t="s">
        <v>46</v>
      </c>
      <c r="B118" s="559">
        <v>0</v>
      </c>
      <c r="C118" s="560">
        <v>0</v>
      </c>
      <c r="D118" s="560">
        <v>8</v>
      </c>
      <c r="E118" s="560">
        <v>0</v>
      </c>
      <c r="F118" s="560">
        <v>3</v>
      </c>
      <c r="G118" s="560">
        <v>0</v>
      </c>
      <c r="H118" s="178"/>
      <c r="I118" s="178"/>
      <c r="J118" s="175">
        <f>SUM(B118:I118)</f>
        <v>11</v>
      </c>
      <c r="K118" s="103"/>
      <c r="Q118" s="104"/>
      <c r="R118" s="104"/>
      <c r="S118" s="104"/>
      <c r="T118" s="104"/>
      <c r="U118" s="104"/>
      <c r="V118" s="104"/>
      <c r="W118" s="104"/>
      <c r="X118" s="104"/>
    </row>
    <row r="119" spans="1:24" ht="15.75" customHeight="1" x14ac:dyDescent="0.2">
      <c r="A119" s="456" t="s">
        <v>117</v>
      </c>
      <c r="B119" s="173"/>
      <c r="C119" s="173"/>
      <c r="D119" s="173"/>
      <c r="E119" s="173"/>
      <c r="F119" s="173"/>
      <c r="G119" s="173"/>
      <c r="H119" s="173"/>
      <c r="I119" s="173"/>
      <c r="J119" s="174"/>
      <c r="K119" s="103"/>
      <c r="Q119" s="104"/>
      <c r="R119" s="104"/>
      <c r="S119" s="104"/>
      <c r="T119" s="104"/>
      <c r="U119" s="104"/>
      <c r="V119" s="104"/>
      <c r="W119" s="104"/>
      <c r="X119" s="104"/>
    </row>
    <row r="120" spans="1:24" ht="15.75" customHeight="1" x14ac:dyDescent="0.2">
      <c r="A120" s="423" t="s">
        <v>47</v>
      </c>
      <c r="B120" s="559">
        <v>0</v>
      </c>
      <c r="C120" s="560">
        <v>0</v>
      </c>
      <c r="D120" s="560">
        <v>0</v>
      </c>
      <c r="E120" s="560">
        <v>0</v>
      </c>
      <c r="F120" s="560">
        <v>2</v>
      </c>
      <c r="G120" s="560">
        <v>0</v>
      </c>
      <c r="H120" s="178"/>
      <c r="I120" s="178"/>
      <c r="J120" s="175">
        <f>SUM(B120:I120)</f>
        <v>2</v>
      </c>
      <c r="K120" s="103"/>
      <c r="Q120" s="104"/>
      <c r="R120" s="104"/>
      <c r="S120" s="104"/>
      <c r="T120" s="104"/>
      <c r="U120" s="104"/>
      <c r="V120" s="104"/>
      <c r="W120" s="104"/>
      <c r="X120" s="104"/>
    </row>
    <row r="121" spans="1:24" ht="15.75" customHeight="1" x14ac:dyDescent="0.2">
      <c r="A121" s="423" t="s">
        <v>48</v>
      </c>
      <c r="B121" s="559">
        <v>0</v>
      </c>
      <c r="C121" s="560">
        <v>2</v>
      </c>
      <c r="D121" s="560">
        <v>0</v>
      </c>
      <c r="E121" s="560">
        <v>1</v>
      </c>
      <c r="F121" s="560">
        <v>3</v>
      </c>
      <c r="G121" s="560">
        <v>0</v>
      </c>
      <c r="H121" s="178"/>
      <c r="I121" s="178"/>
      <c r="J121" s="175">
        <f>SUM(B121:I121)</f>
        <v>6</v>
      </c>
      <c r="K121" s="103"/>
      <c r="Q121" s="104"/>
      <c r="R121" s="104"/>
      <c r="S121" s="104"/>
      <c r="T121" s="104"/>
      <c r="U121" s="104"/>
      <c r="V121" s="104"/>
      <c r="W121" s="104"/>
      <c r="X121" s="104"/>
    </row>
    <row r="122" spans="1:24" ht="15.75" customHeight="1" x14ac:dyDescent="0.2">
      <c r="A122" s="423" t="s">
        <v>122</v>
      </c>
      <c r="B122" s="559">
        <v>0</v>
      </c>
      <c r="C122" s="560">
        <v>0</v>
      </c>
      <c r="D122" s="560">
        <v>0</v>
      </c>
      <c r="E122" s="560">
        <v>0</v>
      </c>
      <c r="F122" s="560">
        <v>1</v>
      </c>
      <c r="G122" s="560">
        <v>0</v>
      </c>
      <c r="H122" s="178"/>
      <c r="I122" s="178"/>
      <c r="J122" s="175">
        <f>SUM(B122:I122)</f>
        <v>1</v>
      </c>
      <c r="K122" s="103"/>
      <c r="Q122" s="104"/>
      <c r="R122" s="104"/>
      <c r="S122" s="104"/>
      <c r="T122" s="104"/>
      <c r="U122" s="104"/>
      <c r="V122" s="104"/>
      <c r="W122" s="104"/>
      <c r="X122" s="104"/>
    </row>
    <row r="123" spans="1:24" ht="15.75" customHeight="1" x14ac:dyDescent="0.2">
      <c r="A123" s="456" t="s">
        <v>49</v>
      </c>
      <c r="B123" s="173"/>
      <c r="C123" s="173"/>
      <c r="D123" s="173"/>
      <c r="E123" s="173"/>
      <c r="F123" s="173"/>
      <c r="G123" s="173"/>
      <c r="H123" s="173"/>
      <c r="I123" s="173"/>
      <c r="J123" s="174"/>
      <c r="K123" s="103"/>
      <c r="Q123" s="104"/>
      <c r="R123" s="104"/>
      <c r="S123" s="104"/>
      <c r="T123" s="104"/>
      <c r="U123" s="104"/>
      <c r="V123" s="104"/>
      <c r="W123" s="104"/>
      <c r="X123" s="104"/>
    </row>
    <row r="124" spans="1:24" ht="15.75" customHeight="1" x14ac:dyDescent="0.2">
      <c r="A124" s="423" t="s">
        <v>50</v>
      </c>
      <c r="B124" s="559">
        <v>0</v>
      </c>
      <c r="C124" s="560">
        <v>0</v>
      </c>
      <c r="D124" s="560">
        <v>0</v>
      </c>
      <c r="E124" s="560">
        <v>0</v>
      </c>
      <c r="F124" s="560">
        <v>0</v>
      </c>
      <c r="G124" s="560">
        <v>0</v>
      </c>
      <c r="H124" s="178"/>
      <c r="I124" s="178"/>
      <c r="J124" s="175">
        <f>SUM(B124:I124)</f>
        <v>0</v>
      </c>
      <c r="K124" s="103"/>
      <c r="Q124" s="104"/>
      <c r="R124" s="104"/>
      <c r="S124" s="104"/>
      <c r="T124" s="104"/>
      <c r="U124" s="104"/>
      <c r="V124" s="104"/>
      <c r="W124" s="104"/>
      <c r="X124" s="104"/>
    </row>
    <row r="125" spans="1:24" ht="15.75" customHeight="1" x14ac:dyDescent="0.2">
      <c r="A125" s="423" t="s">
        <v>51</v>
      </c>
      <c r="B125" s="559">
        <v>0</v>
      </c>
      <c r="C125" s="560">
        <v>0</v>
      </c>
      <c r="D125" s="560">
        <v>0</v>
      </c>
      <c r="E125" s="560">
        <v>0</v>
      </c>
      <c r="F125" s="560">
        <v>1</v>
      </c>
      <c r="G125" s="560">
        <v>0</v>
      </c>
      <c r="H125" s="178"/>
      <c r="I125" s="178"/>
      <c r="J125" s="175">
        <f>SUM(B125:I125)</f>
        <v>1</v>
      </c>
      <c r="K125" s="103"/>
      <c r="Q125" s="104"/>
      <c r="R125" s="104"/>
      <c r="S125" s="104"/>
      <c r="T125" s="104"/>
      <c r="U125" s="104"/>
      <c r="V125" s="104"/>
      <c r="W125" s="104"/>
      <c r="X125" s="104"/>
    </row>
    <row r="126" spans="1:24" ht="15.75" customHeight="1" x14ac:dyDescent="0.2">
      <c r="A126" s="456" t="s">
        <v>52</v>
      </c>
      <c r="B126" s="173"/>
      <c r="C126" s="173"/>
      <c r="D126" s="173"/>
      <c r="E126" s="173"/>
      <c r="F126" s="173"/>
      <c r="G126" s="173"/>
      <c r="H126" s="173"/>
      <c r="I126" s="173"/>
      <c r="J126" s="174"/>
      <c r="K126" s="103"/>
      <c r="Q126" s="104"/>
      <c r="R126" s="104"/>
      <c r="S126" s="104"/>
      <c r="T126" s="104"/>
      <c r="U126" s="104"/>
      <c r="V126" s="104"/>
      <c r="W126" s="104"/>
      <c r="X126" s="104"/>
    </row>
    <row r="127" spans="1:24" ht="15.75" customHeight="1" x14ac:dyDescent="0.2">
      <c r="A127" s="423" t="s">
        <v>152</v>
      </c>
      <c r="B127" s="559">
        <v>0</v>
      </c>
      <c r="C127" s="560">
        <v>0</v>
      </c>
      <c r="D127" s="560">
        <v>0</v>
      </c>
      <c r="E127" s="560">
        <v>0</v>
      </c>
      <c r="F127" s="560">
        <v>0</v>
      </c>
      <c r="G127" s="560">
        <v>0</v>
      </c>
      <c r="H127" s="178"/>
      <c r="I127" s="178"/>
      <c r="J127" s="176">
        <f>SUM(B127:I127)</f>
        <v>0</v>
      </c>
      <c r="K127" s="103"/>
      <c r="Q127" s="104"/>
      <c r="R127" s="104"/>
      <c r="S127" s="104"/>
      <c r="T127" s="104"/>
      <c r="U127" s="104"/>
      <c r="V127" s="104"/>
      <c r="W127" s="104"/>
      <c r="X127" s="104"/>
    </row>
    <row r="128" spans="1:24" ht="15.75" customHeight="1" thickBot="1" x14ac:dyDescent="0.25">
      <c r="A128" s="423" t="s">
        <v>153</v>
      </c>
      <c r="B128" s="559">
        <v>14</v>
      </c>
      <c r="C128" s="560">
        <v>14</v>
      </c>
      <c r="D128" s="560">
        <v>13</v>
      </c>
      <c r="E128" s="560">
        <v>14</v>
      </c>
      <c r="F128" s="560">
        <v>49</v>
      </c>
      <c r="G128" s="560">
        <v>4</v>
      </c>
      <c r="H128" s="178"/>
      <c r="I128" s="178"/>
      <c r="J128" s="177">
        <f>SUM(B128:I128)</f>
        <v>108</v>
      </c>
      <c r="K128" s="103"/>
      <c r="Q128" s="104"/>
      <c r="R128" s="104"/>
      <c r="S128" s="104"/>
      <c r="T128" s="104"/>
      <c r="U128" s="104"/>
      <c r="V128" s="104"/>
      <c r="W128" s="104"/>
      <c r="X128" s="104"/>
    </row>
    <row r="129" spans="1:24" ht="15.75" customHeight="1" thickBot="1" x14ac:dyDescent="0.3">
      <c r="A129" s="69" t="s">
        <v>3</v>
      </c>
      <c r="B129" s="189">
        <f t="shared" ref="B129:I129" si="15">SUM(B104:B107,B109:B112,B114:B118,B120:B122,B124:B125,B127:B128)</f>
        <v>69</v>
      </c>
      <c r="C129" s="189">
        <f t="shared" si="15"/>
        <v>127</v>
      </c>
      <c r="D129" s="189">
        <f t="shared" si="15"/>
        <v>205</v>
      </c>
      <c r="E129" s="189">
        <f t="shared" si="15"/>
        <v>91</v>
      </c>
      <c r="F129" s="189">
        <f t="shared" si="15"/>
        <v>551</v>
      </c>
      <c r="G129" s="189">
        <f t="shared" si="15"/>
        <v>13</v>
      </c>
      <c r="H129" s="189">
        <f t="shared" si="15"/>
        <v>0</v>
      </c>
      <c r="I129" s="189">
        <f t="shared" si="15"/>
        <v>0</v>
      </c>
      <c r="J129" s="119">
        <f>SUM(J104:J107,J109:J112,J114:J118,J120:J122,J124:J125,J127:J128)</f>
        <v>1056</v>
      </c>
      <c r="K129" s="103"/>
      <c r="Q129" s="104"/>
      <c r="R129" s="104"/>
      <c r="S129" s="104"/>
      <c r="T129" s="104"/>
      <c r="U129" s="104"/>
      <c r="V129" s="104"/>
      <c r="W129" s="104"/>
      <c r="X129" s="104"/>
    </row>
    <row r="130" spans="1:24" s="103" customFormat="1" ht="15.7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</row>
    <row r="131" spans="1:24" s="103" customFormat="1" ht="31.5" x14ac:dyDescent="0.2">
      <c r="A131" s="419" t="s">
        <v>107</v>
      </c>
      <c r="B131" s="599" t="s">
        <v>114</v>
      </c>
      <c r="C131" s="599"/>
      <c r="D131" s="599"/>
      <c r="E131" s="599"/>
      <c r="F131" s="599"/>
      <c r="G131" s="599"/>
      <c r="H131" s="599"/>
      <c r="I131" s="599"/>
      <c r="J131" s="599"/>
    </row>
    <row r="132" spans="1:24" s="103" customFormat="1" ht="15.75" customHeight="1" x14ac:dyDescent="0.2">
      <c r="A132" s="631" t="s">
        <v>53</v>
      </c>
      <c r="B132" s="631" t="s">
        <v>26</v>
      </c>
      <c r="C132" s="631" t="s">
        <v>25</v>
      </c>
      <c r="D132" s="643" t="s">
        <v>24</v>
      </c>
      <c r="E132" s="644"/>
      <c r="F132" s="644"/>
      <c r="G132" s="644"/>
      <c r="H132" s="645" t="s">
        <v>188</v>
      </c>
      <c r="I132" s="646"/>
      <c r="J132" s="639" t="s">
        <v>3</v>
      </c>
    </row>
    <row r="133" spans="1:24" s="103" customFormat="1" ht="45" x14ac:dyDescent="0.2">
      <c r="A133" s="632"/>
      <c r="B133" s="632"/>
      <c r="C133" s="632"/>
      <c r="D133" s="420" t="s">
        <v>32</v>
      </c>
      <c r="E133" s="420" t="s">
        <v>33</v>
      </c>
      <c r="F133" s="420" t="s">
        <v>93</v>
      </c>
      <c r="G133" s="420" t="s">
        <v>180</v>
      </c>
      <c r="H133" s="497" t="s">
        <v>96</v>
      </c>
      <c r="I133" s="497" t="s">
        <v>95</v>
      </c>
      <c r="J133" s="639"/>
    </row>
    <row r="134" spans="1:24" s="103" customFormat="1" ht="15.75" customHeight="1" x14ac:dyDescent="0.2">
      <c r="A134" s="456" t="s">
        <v>35</v>
      </c>
      <c r="B134" s="173"/>
      <c r="C134" s="173"/>
      <c r="D134" s="173"/>
      <c r="E134" s="173"/>
      <c r="F134" s="173"/>
      <c r="G134" s="173"/>
      <c r="H134" s="173"/>
      <c r="I134" s="173"/>
      <c r="J134" s="174"/>
    </row>
    <row r="135" spans="1:24" s="103" customFormat="1" ht="15.75" customHeight="1" x14ac:dyDescent="0.2">
      <c r="A135" s="423" t="s">
        <v>119</v>
      </c>
      <c r="B135" s="559">
        <v>81</v>
      </c>
      <c r="C135" s="560">
        <v>258</v>
      </c>
      <c r="D135" s="560">
        <v>216</v>
      </c>
      <c r="E135" s="560">
        <v>44</v>
      </c>
      <c r="F135" s="560">
        <v>715</v>
      </c>
      <c r="G135" s="560">
        <v>4</v>
      </c>
      <c r="H135" s="178"/>
      <c r="I135" s="178"/>
      <c r="J135" s="175">
        <f>SUM(B135:I135)</f>
        <v>1318</v>
      </c>
    </row>
    <row r="136" spans="1:24" s="103" customFormat="1" ht="15.75" customHeight="1" x14ac:dyDescent="0.2">
      <c r="A136" s="423" t="s">
        <v>36</v>
      </c>
      <c r="B136" s="559">
        <v>2</v>
      </c>
      <c r="C136" s="560">
        <v>5</v>
      </c>
      <c r="D136" s="560">
        <v>2</v>
      </c>
      <c r="E136" s="560">
        <v>0</v>
      </c>
      <c r="F136" s="560">
        <v>4</v>
      </c>
      <c r="G136" s="560">
        <v>0</v>
      </c>
      <c r="H136" s="178"/>
      <c r="I136" s="178"/>
      <c r="J136" s="175">
        <f>SUM(B136:I136)</f>
        <v>13</v>
      </c>
    </row>
    <row r="137" spans="1:24" ht="15.75" customHeight="1" x14ac:dyDescent="0.2">
      <c r="A137" s="423" t="s">
        <v>37</v>
      </c>
      <c r="B137" s="559">
        <v>0</v>
      </c>
      <c r="C137" s="560">
        <v>1</v>
      </c>
      <c r="D137" s="560">
        <v>0</v>
      </c>
      <c r="E137" s="560">
        <v>0</v>
      </c>
      <c r="F137" s="560">
        <v>0</v>
      </c>
      <c r="G137" s="560">
        <v>0</v>
      </c>
      <c r="H137" s="178"/>
      <c r="I137" s="178"/>
      <c r="J137" s="175">
        <f>SUM(B137:I137)</f>
        <v>1</v>
      </c>
      <c r="K137" s="103"/>
      <c r="Q137" s="104"/>
      <c r="R137" s="104"/>
      <c r="S137" s="104"/>
      <c r="T137" s="104"/>
      <c r="U137" s="104"/>
      <c r="V137" s="104"/>
      <c r="W137" s="104"/>
      <c r="X137" s="104"/>
    </row>
    <row r="138" spans="1:24" ht="15.75" customHeight="1" x14ac:dyDescent="0.2">
      <c r="A138" s="423" t="s">
        <v>38</v>
      </c>
      <c r="B138" s="559">
        <v>2</v>
      </c>
      <c r="C138" s="560">
        <v>6</v>
      </c>
      <c r="D138" s="560">
        <v>2</v>
      </c>
      <c r="E138" s="560">
        <v>0</v>
      </c>
      <c r="F138" s="560">
        <v>14</v>
      </c>
      <c r="G138" s="560">
        <v>0</v>
      </c>
      <c r="H138" s="178"/>
      <c r="I138" s="178"/>
      <c r="J138" s="175">
        <f>SUM(B138:I138)</f>
        <v>24</v>
      </c>
      <c r="K138" s="103"/>
      <c r="Q138" s="104"/>
      <c r="R138" s="104"/>
      <c r="S138" s="104"/>
      <c r="T138" s="104"/>
      <c r="U138" s="104"/>
      <c r="V138" s="104"/>
      <c r="W138" s="104"/>
      <c r="X138" s="104"/>
    </row>
    <row r="139" spans="1:24" ht="15.75" customHeight="1" x14ac:dyDescent="0.2">
      <c r="A139" s="456" t="s">
        <v>120</v>
      </c>
      <c r="B139" s="173"/>
      <c r="C139" s="173"/>
      <c r="D139" s="173"/>
      <c r="E139" s="173"/>
      <c r="F139" s="173"/>
      <c r="G139" s="173"/>
      <c r="H139" s="173"/>
      <c r="I139" s="173"/>
      <c r="J139" s="174"/>
      <c r="K139" s="103"/>
      <c r="Q139" s="104"/>
      <c r="R139" s="104"/>
      <c r="S139" s="104"/>
      <c r="T139" s="104"/>
      <c r="U139" s="104"/>
      <c r="V139" s="104"/>
      <c r="W139" s="104"/>
      <c r="X139" s="104"/>
    </row>
    <row r="140" spans="1:24" ht="15.75" customHeight="1" x14ac:dyDescent="0.2">
      <c r="A140" s="423" t="s">
        <v>39</v>
      </c>
      <c r="B140" s="559">
        <v>0</v>
      </c>
      <c r="C140" s="560">
        <v>1</v>
      </c>
      <c r="D140" s="560">
        <v>2</v>
      </c>
      <c r="E140" s="560">
        <v>0</v>
      </c>
      <c r="F140" s="560">
        <v>2</v>
      </c>
      <c r="G140" s="560">
        <v>0</v>
      </c>
      <c r="H140" s="178"/>
      <c r="I140" s="178"/>
      <c r="J140" s="175">
        <f>SUM(B140:I140)</f>
        <v>5</v>
      </c>
      <c r="K140" s="103"/>
      <c r="Q140" s="104"/>
      <c r="R140" s="104"/>
      <c r="S140" s="104"/>
      <c r="T140" s="104"/>
      <c r="U140" s="104"/>
      <c r="V140" s="104"/>
      <c r="W140" s="104"/>
      <c r="X140" s="104"/>
    </row>
    <row r="141" spans="1:24" ht="15.75" customHeight="1" x14ac:dyDescent="0.2">
      <c r="A141" s="423" t="s">
        <v>40</v>
      </c>
      <c r="B141" s="559">
        <v>0</v>
      </c>
      <c r="C141" s="560">
        <v>0</v>
      </c>
      <c r="D141" s="560">
        <v>1</v>
      </c>
      <c r="E141" s="560">
        <v>0</v>
      </c>
      <c r="F141" s="560">
        <v>1</v>
      </c>
      <c r="G141" s="560">
        <v>0</v>
      </c>
      <c r="H141" s="178"/>
      <c r="I141" s="178"/>
      <c r="J141" s="175">
        <f>SUM(B141:I141)</f>
        <v>2</v>
      </c>
      <c r="K141" s="103"/>
      <c r="Q141" s="104"/>
      <c r="R141" s="104"/>
      <c r="S141" s="104"/>
      <c r="T141" s="104"/>
      <c r="U141" s="104"/>
      <c r="V141" s="104"/>
      <c r="W141" s="104"/>
      <c r="X141" s="104"/>
    </row>
    <row r="142" spans="1:24" ht="15.75" customHeight="1" x14ac:dyDescent="0.2">
      <c r="A142" s="423" t="s">
        <v>41</v>
      </c>
      <c r="B142" s="559">
        <v>0</v>
      </c>
      <c r="C142" s="560">
        <v>0</v>
      </c>
      <c r="D142" s="560">
        <v>0</v>
      </c>
      <c r="E142" s="560">
        <v>1</v>
      </c>
      <c r="F142" s="560">
        <v>0</v>
      </c>
      <c r="G142" s="560">
        <v>0</v>
      </c>
      <c r="H142" s="178"/>
      <c r="I142" s="178"/>
      <c r="J142" s="175">
        <f>SUM(B142:I142)</f>
        <v>1</v>
      </c>
      <c r="K142" s="103"/>
      <c r="Q142" s="104"/>
      <c r="R142" s="104"/>
      <c r="S142" s="104"/>
      <c r="T142" s="104"/>
      <c r="U142" s="104"/>
      <c r="V142" s="104"/>
      <c r="W142" s="104"/>
      <c r="X142" s="104"/>
    </row>
    <row r="143" spans="1:24" ht="15.75" customHeight="1" x14ac:dyDescent="0.2">
      <c r="A143" s="423" t="s">
        <v>406</v>
      </c>
      <c r="B143" s="559">
        <v>0</v>
      </c>
      <c r="C143" s="560">
        <v>0</v>
      </c>
      <c r="D143" s="560">
        <v>1</v>
      </c>
      <c r="E143" s="560">
        <v>0</v>
      </c>
      <c r="F143" s="560">
        <v>0</v>
      </c>
      <c r="G143" s="560">
        <v>0</v>
      </c>
      <c r="H143" s="178"/>
      <c r="I143" s="178"/>
      <c r="J143" s="175">
        <f>SUM(B143:I143)</f>
        <v>1</v>
      </c>
      <c r="K143" s="103"/>
      <c r="Q143" s="104"/>
      <c r="R143" s="104"/>
      <c r="S143" s="104"/>
      <c r="T143" s="104"/>
      <c r="U143" s="104"/>
      <c r="V143" s="104"/>
      <c r="W143" s="104"/>
      <c r="X143" s="104"/>
    </row>
    <row r="144" spans="1:24" ht="15.75" customHeight="1" x14ac:dyDescent="0.2">
      <c r="A144" s="456" t="s">
        <v>121</v>
      </c>
      <c r="B144" s="173"/>
      <c r="C144" s="173"/>
      <c r="D144" s="173"/>
      <c r="E144" s="173"/>
      <c r="F144" s="173"/>
      <c r="G144" s="173"/>
      <c r="H144" s="173"/>
      <c r="I144" s="173"/>
      <c r="J144" s="174"/>
      <c r="K144" s="103"/>
      <c r="Q144" s="104"/>
      <c r="R144" s="104"/>
      <c r="S144" s="104"/>
      <c r="T144" s="104"/>
      <c r="U144" s="104"/>
      <c r="V144" s="104"/>
      <c r="W144" s="104"/>
      <c r="X144" s="104"/>
    </row>
    <row r="145" spans="1:24" ht="15.75" customHeight="1" x14ac:dyDescent="0.2">
      <c r="A145" s="423" t="s">
        <v>42</v>
      </c>
      <c r="B145" s="559">
        <v>0</v>
      </c>
      <c r="C145" s="560">
        <v>0</v>
      </c>
      <c r="D145" s="560">
        <v>0</v>
      </c>
      <c r="E145" s="560">
        <v>0</v>
      </c>
      <c r="F145" s="560">
        <v>1</v>
      </c>
      <c r="G145" s="560">
        <v>0</v>
      </c>
      <c r="H145" s="178"/>
      <c r="I145" s="178"/>
      <c r="J145" s="175">
        <f>SUM(B145:I145)</f>
        <v>1</v>
      </c>
      <c r="K145" s="103"/>
      <c r="Q145" s="104"/>
      <c r="R145" s="104"/>
      <c r="S145" s="104"/>
      <c r="T145" s="104"/>
      <c r="U145" s="104"/>
      <c r="V145" s="104"/>
      <c r="W145" s="104"/>
      <c r="X145" s="104"/>
    </row>
    <row r="146" spans="1:24" ht="15.75" customHeight="1" x14ac:dyDescent="0.2">
      <c r="A146" s="423" t="s">
        <v>43</v>
      </c>
      <c r="B146" s="559">
        <v>0</v>
      </c>
      <c r="C146" s="560">
        <v>1</v>
      </c>
      <c r="D146" s="560">
        <v>35</v>
      </c>
      <c r="E146" s="560">
        <v>5</v>
      </c>
      <c r="F146" s="560">
        <v>9</v>
      </c>
      <c r="G146" s="560">
        <v>0</v>
      </c>
      <c r="H146" s="178"/>
      <c r="I146" s="178"/>
      <c r="J146" s="175">
        <f>SUM(B146:I146)</f>
        <v>50</v>
      </c>
      <c r="K146" s="103"/>
      <c r="Q146" s="104"/>
      <c r="R146" s="104"/>
      <c r="S146" s="104"/>
      <c r="T146" s="104"/>
      <c r="U146" s="104"/>
      <c r="V146" s="104"/>
      <c r="W146" s="104"/>
      <c r="X146" s="104"/>
    </row>
    <row r="147" spans="1:24" ht="15.75" customHeight="1" x14ac:dyDescent="0.2">
      <c r="A147" s="423" t="s">
        <v>44</v>
      </c>
      <c r="B147" s="559">
        <v>0</v>
      </c>
      <c r="C147" s="560">
        <v>0</v>
      </c>
      <c r="D147" s="560">
        <v>0</v>
      </c>
      <c r="E147" s="560">
        <v>0</v>
      </c>
      <c r="F147" s="560">
        <v>0</v>
      </c>
      <c r="G147" s="560">
        <v>0</v>
      </c>
      <c r="H147" s="178"/>
      <c r="I147" s="178"/>
      <c r="J147" s="175">
        <f>SUM(B147:I147)</f>
        <v>0</v>
      </c>
      <c r="K147" s="103"/>
      <c r="Q147" s="104"/>
      <c r="R147" s="104"/>
      <c r="S147" s="104"/>
      <c r="T147" s="104"/>
      <c r="U147" s="104"/>
      <c r="V147" s="104"/>
      <c r="W147" s="104"/>
      <c r="X147" s="104"/>
    </row>
    <row r="148" spans="1:24" ht="15.75" customHeight="1" x14ac:dyDescent="0.2">
      <c r="A148" s="423" t="s">
        <v>45</v>
      </c>
      <c r="B148" s="559">
        <v>0</v>
      </c>
      <c r="C148" s="560">
        <v>0</v>
      </c>
      <c r="D148" s="560">
        <v>0</v>
      </c>
      <c r="E148" s="560">
        <v>0</v>
      </c>
      <c r="F148" s="560">
        <v>0</v>
      </c>
      <c r="G148" s="560">
        <v>0</v>
      </c>
      <c r="H148" s="178"/>
      <c r="I148" s="178"/>
      <c r="J148" s="175">
        <f>SUM(B148:I148)</f>
        <v>0</v>
      </c>
      <c r="K148" s="103"/>
      <c r="Q148" s="104"/>
      <c r="R148" s="104"/>
      <c r="S148" s="104"/>
      <c r="T148" s="104"/>
      <c r="U148" s="104"/>
      <c r="V148" s="104"/>
      <c r="W148" s="104"/>
      <c r="X148" s="104"/>
    </row>
    <row r="149" spans="1:24" ht="15.75" customHeight="1" x14ac:dyDescent="0.2">
      <c r="A149" s="423" t="s">
        <v>46</v>
      </c>
      <c r="B149" s="559">
        <v>0</v>
      </c>
      <c r="C149" s="560">
        <v>0</v>
      </c>
      <c r="D149" s="560">
        <v>10</v>
      </c>
      <c r="E149" s="560">
        <v>0</v>
      </c>
      <c r="F149" s="560">
        <v>7</v>
      </c>
      <c r="G149" s="560">
        <v>0</v>
      </c>
      <c r="H149" s="178"/>
      <c r="I149" s="178"/>
      <c r="J149" s="175">
        <f>SUM(B149:I149)</f>
        <v>17</v>
      </c>
      <c r="K149" s="103"/>
      <c r="Q149" s="104"/>
      <c r="R149" s="104"/>
      <c r="S149" s="104"/>
      <c r="T149" s="104"/>
      <c r="U149" s="104"/>
      <c r="V149" s="104"/>
      <c r="W149" s="104"/>
      <c r="X149" s="104"/>
    </row>
    <row r="150" spans="1:24" ht="15.75" customHeight="1" x14ac:dyDescent="0.2">
      <c r="A150" s="456" t="s">
        <v>117</v>
      </c>
      <c r="B150" s="173"/>
      <c r="C150" s="173"/>
      <c r="D150" s="173"/>
      <c r="E150" s="173"/>
      <c r="F150" s="173"/>
      <c r="G150" s="173"/>
      <c r="H150" s="173"/>
      <c r="I150" s="173"/>
      <c r="J150" s="174"/>
      <c r="K150" s="103"/>
      <c r="Q150" s="104"/>
      <c r="R150" s="104"/>
      <c r="S150" s="104"/>
      <c r="T150" s="104"/>
      <c r="U150" s="104"/>
      <c r="V150" s="104"/>
      <c r="W150" s="104"/>
      <c r="X150" s="104"/>
    </row>
    <row r="151" spans="1:24" ht="15.75" customHeight="1" x14ac:dyDescent="0.2">
      <c r="A151" s="423" t="s">
        <v>47</v>
      </c>
      <c r="B151" s="559">
        <v>0</v>
      </c>
      <c r="C151" s="560">
        <v>0</v>
      </c>
      <c r="D151" s="560">
        <v>0</v>
      </c>
      <c r="E151" s="560">
        <v>0</v>
      </c>
      <c r="F151" s="560">
        <v>0</v>
      </c>
      <c r="G151" s="560">
        <v>0</v>
      </c>
      <c r="H151" s="178"/>
      <c r="I151" s="178"/>
      <c r="J151" s="175">
        <f>SUM(B151:I151)</f>
        <v>0</v>
      </c>
      <c r="K151" s="103"/>
      <c r="Q151" s="104"/>
      <c r="R151" s="104"/>
      <c r="S151" s="104"/>
      <c r="T151" s="104"/>
      <c r="U151" s="104"/>
      <c r="V151" s="104"/>
      <c r="W151" s="104"/>
      <c r="X151" s="104"/>
    </row>
    <row r="152" spans="1:24" ht="15.75" customHeight="1" x14ac:dyDescent="0.2">
      <c r="A152" s="423" t="s">
        <v>48</v>
      </c>
      <c r="B152" s="559">
        <v>0</v>
      </c>
      <c r="C152" s="560">
        <v>0</v>
      </c>
      <c r="D152" s="560">
        <v>0</v>
      </c>
      <c r="E152" s="560">
        <v>0</v>
      </c>
      <c r="F152" s="560">
        <v>2</v>
      </c>
      <c r="G152" s="560">
        <v>0</v>
      </c>
      <c r="H152" s="178"/>
      <c r="I152" s="178"/>
      <c r="J152" s="175">
        <f>SUM(B152:I152)</f>
        <v>2</v>
      </c>
      <c r="K152" s="103"/>
      <c r="Q152" s="104"/>
      <c r="R152" s="104"/>
      <c r="S152" s="104"/>
      <c r="T152" s="104"/>
      <c r="U152" s="104"/>
      <c r="V152" s="104"/>
      <c r="W152" s="104"/>
      <c r="X152" s="104"/>
    </row>
    <row r="153" spans="1:24" ht="15.75" customHeight="1" x14ac:dyDescent="0.2">
      <c r="A153" s="423" t="s">
        <v>122</v>
      </c>
      <c r="B153" s="559">
        <v>0</v>
      </c>
      <c r="C153" s="560">
        <v>0</v>
      </c>
      <c r="D153" s="560">
        <v>0</v>
      </c>
      <c r="E153" s="560">
        <v>0</v>
      </c>
      <c r="F153" s="560">
        <v>1</v>
      </c>
      <c r="G153" s="560">
        <v>0</v>
      </c>
      <c r="H153" s="178"/>
      <c r="I153" s="178"/>
      <c r="J153" s="175">
        <f>SUM(B153:I153)</f>
        <v>1</v>
      </c>
      <c r="K153" s="103"/>
      <c r="Q153" s="104"/>
      <c r="R153" s="104"/>
      <c r="S153" s="104"/>
      <c r="T153" s="104"/>
      <c r="U153" s="104"/>
      <c r="V153" s="104"/>
      <c r="W153" s="104"/>
      <c r="X153" s="104"/>
    </row>
    <row r="154" spans="1:24" ht="15.75" customHeight="1" x14ac:dyDescent="0.2">
      <c r="A154" s="456" t="s">
        <v>49</v>
      </c>
      <c r="B154" s="173"/>
      <c r="C154" s="173"/>
      <c r="D154" s="173"/>
      <c r="E154" s="173"/>
      <c r="F154" s="173"/>
      <c r="G154" s="173"/>
      <c r="H154" s="173"/>
      <c r="I154" s="173"/>
      <c r="J154" s="174"/>
      <c r="K154" s="103"/>
      <c r="Q154" s="104"/>
      <c r="R154" s="104"/>
      <c r="S154" s="104"/>
      <c r="T154" s="104"/>
      <c r="U154" s="104"/>
      <c r="V154" s="104"/>
      <c r="W154" s="104"/>
      <c r="X154" s="104"/>
    </row>
    <row r="155" spans="1:24" ht="15.75" customHeight="1" x14ac:dyDescent="0.2">
      <c r="A155" s="423" t="s">
        <v>50</v>
      </c>
      <c r="B155" s="559">
        <v>0</v>
      </c>
      <c r="C155" s="560">
        <v>0</v>
      </c>
      <c r="D155" s="560">
        <v>0</v>
      </c>
      <c r="E155" s="560">
        <v>0</v>
      </c>
      <c r="F155" s="560">
        <v>0</v>
      </c>
      <c r="G155" s="560">
        <v>0</v>
      </c>
      <c r="H155" s="178"/>
      <c r="I155" s="178"/>
      <c r="J155" s="175">
        <f>SUM(B155:I155)</f>
        <v>0</v>
      </c>
      <c r="K155" s="103"/>
      <c r="Q155" s="104"/>
      <c r="R155" s="104"/>
      <c r="S155" s="104"/>
      <c r="T155" s="104"/>
      <c r="U155" s="104"/>
      <c r="V155" s="104"/>
      <c r="W155" s="104"/>
      <c r="X155" s="104"/>
    </row>
    <row r="156" spans="1:24" ht="15.75" customHeight="1" x14ac:dyDescent="0.2">
      <c r="A156" s="423" t="s">
        <v>51</v>
      </c>
      <c r="B156" s="559">
        <v>0</v>
      </c>
      <c r="C156" s="560">
        <v>0</v>
      </c>
      <c r="D156" s="560">
        <v>0</v>
      </c>
      <c r="E156" s="560">
        <v>0</v>
      </c>
      <c r="F156" s="560">
        <v>5</v>
      </c>
      <c r="G156" s="560">
        <v>0</v>
      </c>
      <c r="H156" s="178"/>
      <c r="I156" s="178"/>
      <c r="J156" s="175">
        <f>SUM(B156:I156)</f>
        <v>5</v>
      </c>
      <c r="K156" s="103"/>
      <c r="Q156" s="104"/>
      <c r="R156" s="104"/>
      <c r="S156" s="104"/>
      <c r="T156" s="104"/>
      <c r="U156" s="104"/>
      <c r="V156" s="104"/>
      <c r="W156" s="104"/>
      <c r="X156" s="104"/>
    </row>
    <row r="157" spans="1:24" ht="15.75" customHeight="1" x14ac:dyDescent="0.2">
      <c r="A157" s="456" t="s">
        <v>52</v>
      </c>
      <c r="B157" s="173"/>
      <c r="C157" s="173"/>
      <c r="D157" s="173"/>
      <c r="E157" s="173"/>
      <c r="F157" s="173"/>
      <c r="G157" s="173"/>
      <c r="H157" s="173"/>
      <c r="I157" s="173"/>
      <c r="J157" s="174"/>
      <c r="K157" s="103"/>
      <c r="Q157" s="104"/>
      <c r="R157" s="104"/>
      <c r="S157" s="104"/>
      <c r="T157" s="104"/>
      <c r="U157" s="104"/>
      <c r="V157" s="104"/>
      <c r="W157" s="104"/>
      <c r="X157" s="104"/>
    </row>
    <row r="158" spans="1:24" ht="15.75" customHeight="1" x14ac:dyDescent="0.2">
      <c r="A158" s="423" t="s">
        <v>152</v>
      </c>
      <c r="B158" s="559">
        <v>0</v>
      </c>
      <c r="C158" s="560">
        <v>0</v>
      </c>
      <c r="D158" s="560">
        <v>0</v>
      </c>
      <c r="E158" s="560">
        <v>0</v>
      </c>
      <c r="F158" s="560">
        <v>0</v>
      </c>
      <c r="G158" s="560">
        <v>0</v>
      </c>
      <c r="H158" s="178"/>
      <c r="I158" s="178"/>
      <c r="J158" s="176">
        <f>SUM(B158:I158)</f>
        <v>0</v>
      </c>
    </row>
    <row r="159" spans="1:24" ht="15.75" customHeight="1" thickBot="1" x14ac:dyDescent="0.25">
      <c r="A159" s="423" t="s">
        <v>153</v>
      </c>
      <c r="B159" s="559">
        <v>17</v>
      </c>
      <c r="C159" s="560">
        <v>40</v>
      </c>
      <c r="D159" s="560">
        <v>19</v>
      </c>
      <c r="E159" s="560">
        <v>26</v>
      </c>
      <c r="F159" s="560">
        <v>74</v>
      </c>
      <c r="G159" s="560">
        <v>7</v>
      </c>
      <c r="H159" s="178"/>
      <c r="I159" s="178"/>
      <c r="J159" s="177">
        <f>SUM(B159:I159)</f>
        <v>183</v>
      </c>
    </row>
    <row r="160" spans="1:24" ht="15.75" customHeight="1" thickBot="1" x14ac:dyDescent="0.3">
      <c r="A160" s="186" t="s">
        <v>3</v>
      </c>
      <c r="B160" s="276">
        <f t="shared" ref="B160" si="16">SUM(B135:B138,B140:B143,B145:B149,B151:B153,B155:B156,B158:B159)</f>
        <v>102</v>
      </c>
      <c r="C160" s="276">
        <f t="shared" ref="C160" si="17">SUM(C135:C138,C140:C143,C145:C149,C151:C153,C155:C156,C158:C159)</f>
        <v>312</v>
      </c>
      <c r="D160" s="276">
        <f t="shared" ref="D160" si="18">SUM(D135:D138,D140:D143,D145:D149,D151:D153,D155:D156,D158:D159)</f>
        <v>288</v>
      </c>
      <c r="E160" s="276">
        <f t="shared" ref="E160" si="19">SUM(E135:E138,E140:E143,E145:E149,E151:E153,E155:E156,E158:E159)</f>
        <v>76</v>
      </c>
      <c r="F160" s="276">
        <f t="shared" ref="F160" si="20">SUM(F135:F138,F140:F143,F145:F149,F151:F153,F155:F156,F158:F159)</f>
        <v>835</v>
      </c>
      <c r="G160" s="276">
        <f t="shared" ref="G160" si="21">SUM(G135:G138,G140:G143,G145:G149,G151:G153,G155:G156,G158:G159)</f>
        <v>11</v>
      </c>
      <c r="H160" s="276">
        <f t="shared" ref="H160" si="22">SUM(H135:H138,H140:H143,H145:H149,H151:H153,H155:H156,H158:H159)</f>
        <v>0</v>
      </c>
      <c r="I160" s="276">
        <f t="shared" ref="I160" si="23">SUM(I135:I138,I140:I143,I145:I149,I151:I153,I155:I156,I158:I159)</f>
        <v>0</v>
      </c>
      <c r="J160" s="119">
        <f>SUM(J135:J138,J140:J143,J145:J149,J151:J153,J155:J156,J158:J159)</f>
        <v>1624</v>
      </c>
    </row>
    <row r="161" spans="1:24" ht="15.75" customHeight="1" x14ac:dyDescent="0.2">
      <c r="A161" s="117"/>
      <c r="B161" s="117"/>
      <c r="C161" s="117"/>
      <c r="D161" s="117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</row>
    <row r="162" spans="1:24" s="181" customFormat="1" ht="35.1" customHeight="1" x14ac:dyDescent="0.2">
      <c r="A162" s="506" t="s">
        <v>409</v>
      </c>
      <c r="B162" s="170" t="s">
        <v>203</v>
      </c>
      <c r="C162" s="170" t="s">
        <v>374</v>
      </c>
      <c r="D162" s="507" t="s">
        <v>205</v>
      </c>
      <c r="K162" s="51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</row>
    <row r="163" spans="1:24" ht="87.75" x14ac:dyDescent="0.2">
      <c r="A163" s="117"/>
      <c r="B163" s="130" t="s">
        <v>206</v>
      </c>
      <c r="C163" s="130" t="s">
        <v>478</v>
      </c>
      <c r="D163" s="131"/>
    </row>
    <row r="164" spans="1:24" ht="57" x14ac:dyDescent="0.2">
      <c r="A164" s="170" t="s">
        <v>213</v>
      </c>
      <c r="B164" s="132" t="s">
        <v>218</v>
      </c>
      <c r="C164" s="503" t="s">
        <v>731</v>
      </c>
      <c r="D164" s="503"/>
      <c r="E164" s="110"/>
      <c r="F164" s="110"/>
      <c r="H164" s="110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</row>
    <row r="165" spans="1:24" x14ac:dyDescent="0.2"/>
    <row r="166" spans="1:24" x14ac:dyDescent="0.2"/>
    <row r="167" spans="1:24" hidden="1" x14ac:dyDescent="0.2"/>
    <row r="168" spans="1:24" hidden="1" x14ac:dyDescent="0.2"/>
    <row r="169" spans="1:24" hidden="1" x14ac:dyDescent="0.2"/>
    <row r="170" spans="1:24" hidden="1" x14ac:dyDescent="0.2"/>
    <row r="171" spans="1:24" hidden="1" x14ac:dyDescent="0.2"/>
    <row r="172" spans="1:24" hidden="1" x14ac:dyDescent="0.2"/>
    <row r="173" spans="1:24" hidden="1" x14ac:dyDescent="0.2"/>
    <row r="174" spans="1:24" hidden="1" x14ac:dyDescent="0.2"/>
    <row r="175" spans="1:24" hidden="1" x14ac:dyDescent="0.2"/>
    <row r="176" spans="1:24" hidden="1" x14ac:dyDescent="0.2"/>
    <row r="177" hidden="1" x14ac:dyDescent="0.2"/>
    <row r="178" hidden="1" x14ac:dyDescent="0.2"/>
    <row r="179" hidden="1" x14ac:dyDescent="0.2"/>
    <row r="180" hidden="1" x14ac:dyDescent="0.2"/>
  </sheetData>
  <sheetProtection password="C482" sheet="1" objects="1" scenarios="1"/>
  <mergeCells count="51">
    <mergeCell ref="H132:I132"/>
    <mergeCell ref="J132:J133"/>
    <mergeCell ref="B131:J131"/>
    <mergeCell ref="B100:J100"/>
    <mergeCell ref="A42:A43"/>
    <mergeCell ref="B42:B43"/>
    <mergeCell ref="D42:G42"/>
    <mergeCell ref="H42:I42"/>
    <mergeCell ref="C42:C43"/>
    <mergeCell ref="H68:I68"/>
    <mergeCell ref="D68:G68"/>
    <mergeCell ref="J42:J43"/>
    <mergeCell ref="J68:J69"/>
    <mergeCell ref="J94:J95"/>
    <mergeCell ref="J101:J102"/>
    <mergeCell ref="A132:A133"/>
    <mergeCell ref="B93:J93"/>
    <mergeCell ref="D101:G101"/>
    <mergeCell ref="H101:I101"/>
    <mergeCell ref="D94:G94"/>
    <mergeCell ref="H94:I94"/>
    <mergeCell ref="A101:A102"/>
    <mergeCell ref="A94:A95"/>
    <mergeCell ref="B94:B95"/>
    <mergeCell ref="C94:C95"/>
    <mergeCell ref="D132:G132"/>
    <mergeCell ref="B101:B102"/>
    <mergeCell ref="C101:C102"/>
    <mergeCell ref="C132:C133"/>
    <mergeCell ref="B132:B133"/>
    <mergeCell ref="B24:J24"/>
    <mergeCell ref="C8:C9"/>
    <mergeCell ref="B41:J41"/>
    <mergeCell ref="J8:J9"/>
    <mergeCell ref="J25:J26"/>
    <mergeCell ref="C1:D1"/>
    <mergeCell ref="A68:A69"/>
    <mergeCell ref="B68:B69"/>
    <mergeCell ref="C68:C69"/>
    <mergeCell ref="B67:J67"/>
    <mergeCell ref="A25:A26"/>
    <mergeCell ref="G1:I1"/>
    <mergeCell ref="B25:B26"/>
    <mergeCell ref="B8:B9"/>
    <mergeCell ref="B7:J7"/>
    <mergeCell ref="A8:A9"/>
    <mergeCell ref="D8:G8"/>
    <mergeCell ref="C25:C26"/>
    <mergeCell ref="H25:I25"/>
    <mergeCell ref="H8:I8"/>
    <mergeCell ref="D25:G25"/>
  </mergeCells>
  <conditionalFormatting sqref="H5">
    <cfRule type="expression" dxfId="35" priority="4" stopIfTrue="1">
      <formula>H5&lt;=(G5*0.7)</formula>
    </cfRule>
    <cfRule type="expression" dxfId="34" priority="5" stopIfTrue="1">
      <formula>AND(H5&gt;(G5*0.7),(H5&lt;G5))</formula>
    </cfRule>
    <cfRule type="expression" dxfId="33" priority="6" stopIfTrue="1">
      <formula>(H5=G5)</formula>
    </cfRule>
  </conditionalFormatting>
  <conditionalFormatting sqref="J5">
    <cfRule type="expression" dxfId="32" priority="1" stopIfTrue="1">
      <formula>(J5=I5)</formula>
    </cfRule>
    <cfRule type="expression" dxfId="31" priority="2" stopIfTrue="1">
      <formula>AND(J5&gt;(I5*0.7),(J5&lt;I5))</formula>
    </cfRule>
    <cfRule type="expression" dxfId="30" priority="3" stopIfTrue="1">
      <formula>J5&lt;=(I5*0.7)</formula>
    </cfRule>
  </conditionalFormatting>
  <dataValidations disablePrompts="1" count="2">
    <dataValidation type="list" allowBlank="1" showInputMessage="1" showErrorMessage="1" sqref="B164">
      <formula1>"Whole population count, Sample"</formula1>
    </dataValidation>
    <dataValidation type="list" allowBlank="1" showInputMessage="1" showErrorMessage="1" sqref="C164">
      <formula1>"Using non-prison categories; please give details in general comments,Using voluntary prison category,No prison in area"</formula1>
    </dataValidation>
  </dataValidations>
  <hyperlinks>
    <hyperlink ref="C1" location="Cover!A1" display="Return to Cover Sheet"/>
  </hyperlinks>
  <printOptions horizontalCentered="1"/>
  <pageMargins left="0.27559055118110237" right="0.27559055118110237" top="0.27559055118110237" bottom="0.39370078740157483" header="0.31496062992125984" footer="0.39370078740157483"/>
  <pageSetup paperSize="9" scale="43" fitToHeight="2" orientation="portrait" r:id="rId1"/>
  <headerFooter alignWithMargins="0"/>
  <rowBreaks count="1" manualBreakCount="1">
    <brk id="9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49"/>
  <sheetViews>
    <sheetView showGridLines="0" topLeftCell="A31" zoomScale="60" zoomScaleNormal="60" workbookViewId="0">
      <selection activeCell="D33" sqref="D33"/>
    </sheetView>
  </sheetViews>
  <sheetFormatPr defaultColWidth="0" defaultRowHeight="15.75" customHeight="1" zeroHeight="1" x14ac:dyDescent="0.2"/>
  <cols>
    <col min="1" max="1" width="43" style="29" customWidth="1"/>
    <col min="2" max="8" width="16.625" style="29" customWidth="1"/>
    <col min="9" max="9" width="17.625" style="29" customWidth="1"/>
    <col min="10" max="10" width="16.625" style="29" customWidth="1"/>
    <col min="11" max="11" width="8.625" style="48" customWidth="1"/>
    <col min="12" max="23" width="0" style="192" hidden="1" customWidth="1"/>
    <col min="24" max="24" width="0" style="29" hidden="1" customWidth="1"/>
    <col min="25" max="16384" width="8.25" style="29" hidden="1"/>
  </cols>
  <sheetData>
    <row r="1" spans="1:23" ht="24.95" customHeight="1" x14ac:dyDescent="0.2">
      <c r="A1" s="161" t="s">
        <v>110</v>
      </c>
      <c r="B1" s="197"/>
      <c r="C1" s="650" t="s">
        <v>405</v>
      </c>
      <c r="D1" s="650"/>
      <c r="E1" s="196"/>
      <c r="F1" s="196"/>
      <c r="G1" s="156"/>
      <c r="H1" s="584" t="e">
        <f>#REF!</f>
        <v>#REF!</v>
      </c>
      <c r="I1" s="584"/>
      <c r="J1" s="584"/>
      <c r="K1" s="156"/>
      <c r="L1" s="29"/>
    </row>
    <row r="2" spans="1:23" ht="24.95" customHeight="1" x14ac:dyDescent="0.2">
      <c r="A2" s="374" t="s">
        <v>214</v>
      </c>
      <c r="B2" s="198"/>
      <c r="C2" s="198"/>
      <c r="D2" s="198"/>
      <c r="E2" s="198"/>
      <c r="F2" s="198"/>
      <c r="K2" s="29"/>
    </row>
    <row r="3" spans="1:23" ht="15.75" customHeight="1" x14ac:dyDescent="0.2">
      <c r="A3" s="188" t="s">
        <v>482</v>
      </c>
      <c r="B3" s="199"/>
      <c r="C3" s="199"/>
      <c r="D3" s="199"/>
      <c r="E3" s="199"/>
      <c r="F3" s="199"/>
      <c r="K3" s="29"/>
    </row>
    <row r="4" spans="1:23" ht="31.5" customHeight="1" x14ac:dyDescent="0.25">
      <c r="A4" s="193" t="s">
        <v>423</v>
      </c>
      <c r="B4" s="14"/>
      <c r="C4" s="14"/>
      <c r="D4" s="14"/>
      <c r="E4" s="14"/>
      <c r="F4" s="14"/>
      <c r="G4" s="2" t="s">
        <v>199</v>
      </c>
      <c r="H4" s="2" t="s">
        <v>200</v>
      </c>
      <c r="I4" s="2" t="s">
        <v>201</v>
      </c>
      <c r="J4" s="2" t="s">
        <v>202</v>
      </c>
      <c r="K4" s="29"/>
    </row>
    <row r="5" spans="1:23" ht="24.95" customHeight="1" x14ac:dyDescent="0.25">
      <c r="A5" s="194" t="s">
        <v>480</v>
      </c>
      <c r="B5" s="14"/>
      <c r="C5" s="14"/>
      <c r="D5" s="14"/>
      <c r="E5" s="14"/>
      <c r="F5" s="14"/>
      <c r="G5" s="3">
        <v>132</v>
      </c>
      <c r="H5" s="3">
        <f>COUNT(B10:G20,B27:G37)</f>
        <v>132</v>
      </c>
      <c r="I5" s="3">
        <v>46</v>
      </c>
      <c r="J5" s="3">
        <f>COUNT(H10:I20,J22,H27:I37,J39)</f>
        <v>0</v>
      </c>
      <c r="K5" s="29"/>
    </row>
    <row r="6" spans="1:23" ht="15.75" customHeight="1" x14ac:dyDescent="0.2">
      <c r="A6" s="14"/>
      <c r="C6" s="14"/>
      <c r="D6" s="14"/>
    </row>
    <row r="7" spans="1:23" ht="66" customHeight="1" x14ac:dyDescent="0.2">
      <c r="A7" s="457" t="s">
        <v>505</v>
      </c>
      <c r="B7" s="624" t="s">
        <v>114</v>
      </c>
      <c r="C7" s="624"/>
      <c r="D7" s="624"/>
      <c r="E7" s="624"/>
      <c r="F7" s="624"/>
      <c r="G7" s="624"/>
      <c r="H7" s="624"/>
      <c r="I7" s="624"/>
      <c r="J7" s="624"/>
      <c r="K7" s="192"/>
      <c r="P7" s="29"/>
      <c r="Q7" s="29"/>
      <c r="R7" s="29"/>
      <c r="S7" s="29"/>
      <c r="T7" s="29"/>
      <c r="U7" s="29"/>
      <c r="V7" s="29"/>
      <c r="W7" s="29"/>
    </row>
    <row r="8" spans="1:23" ht="15.75" customHeight="1" x14ac:dyDescent="0.2">
      <c r="A8" s="653" t="s">
        <v>538</v>
      </c>
      <c r="B8" s="653" t="s">
        <v>26</v>
      </c>
      <c r="C8" s="653" t="s">
        <v>25</v>
      </c>
      <c r="D8" s="653" t="s">
        <v>24</v>
      </c>
      <c r="E8" s="654"/>
      <c r="F8" s="654"/>
      <c r="G8" s="654"/>
      <c r="H8" s="655" t="s">
        <v>188</v>
      </c>
      <c r="I8" s="656"/>
      <c r="J8" s="651" t="s">
        <v>3</v>
      </c>
      <c r="K8" s="192"/>
      <c r="P8" s="29"/>
      <c r="Q8" s="29"/>
      <c r="R8" s="29"/>
      <c r="S8" s="29"/>
      <c r="T8" s="29"/>
      <c r="U8" s="29"/>
      <c r="V8" s="29"/>
      <c r="W8" s="29"/>
    </row>
    <row r="9" spans="1:23" s="58" customFormat="1" ht="45" x14ac:dyDescent="0.2">
      <c r="A9" s="653"/>
      <c r="B9" s="653"/>
      <c r="C9" s="653"/>
      <c r="D9" s="394" t="s">
        <v>32</v>
      </c>
      <c r="E9" s="394" t="s">
        <v>33</v>
      </c>
      <c r="F9" s="394" t="s">
        <v>96</v>
      </c>
      <c r="G9" s="394" t="s">
        <v>95</v>
      </c>
      <c r="H9" s="492" t="s">
        <v>96</v>
      </c>
      <c r="I9" s="492" t="s">
        <v>95</v>
      </c>
      <c r="J9" s="652"/>
      <c r="K9" s="195"/>
      <c r="L9" s="195"/>
      <c r="M9" s="195"/>
      <c r="N9" s="195"/>
      <c r="O9" s="195"/>
    </row>
    <row r="10" spans="1:23" ht="15.75" customHeight="1" x14ac:dyDescent="0.2">
      <c r="A10" s="458" t="s">
        <v>138</v>
      </c>
      <c r="B10" s="564">
        <v>2</v>
      </c>
      <c r="C10" s="564">
        <v>2</v>
      </c>
      <c r="D10" s="564">
        <v>19</v>
      </c>
      <c r="E10" s="564">
        <v>0</v>
      </c>
      <c r="F10" s="564">
        <v>5</v>
      </c>
      <c r="G10" s="564">
        <v>0</v>
      </c>
      <c r="H10" s="249"/>
      <c r="I10" s="249"/>
      <c r="J10" s="33">
        <f>SUM(B10:I10)</f>
        <v>28</v>
      </c>
      <c r="K10" s="192"/>
      <c r="P10" s="29"/>
      <c r="Q10" s="29"/>
      <c r="R10" s="29"/>
      <c r="S10" s="29"/>
      <c r="T10" s="29"/>
      <c r="U10" s="29"/>
      <c r="V10" s="29"/>
      <c r="W10" s="29"/>
    </row>
    <row r="11" spans="1:23" ht="15.75" customHeight="1" x14ac:dyDescent="0.2">
      <c r="A11" s="458" t="s">
        <v>18</v>
      </c>
      <c r="B11" s="564">
        <v>11</v>
      </c>
      <c r="C11" s="564">
        <v>5</v>
      </c>
      <c r="D11" s="564">
        <v>147</v>
      </c>
      <c r="E11" s="564">
        <v>14</v>
      </c>
      <c r="F11" s="564">
        <v>64</v>
      </c>
      <c r="G11" s="564">
        <v>0</v>
      </c>
      <c r="H11" s="249"/>
      <c r="I11" s="249"/>
      <c r="J11" s="33">
        <f>SUM(B11:I11)</f>
        <v>241</v>
      </c>
      <c r="K11" s="192"/>
      <c r="P11" s="29"/>
      <c r="Q11" s="29"/>
      <c r="R11" s="29"/>
      <c r="S11" s="29"/>
      <c r="T11" s="29"/>
      <c r="U11" s="29"/>
      <c r="V11" s="29"/>
      <c r="W11" s="29"/>
    </row>
    <row r="12" spans="1:23" ht="15.75" customHeight="1" x14ac:dyDescent="0.2">
      <c r="A12" s="458" t="s">
        <v>132</v>
      </c>
      <c r="B12" s="564">
        <v>1</v>
      </c>
      <c r="C12" s="564">
        <v>0</v>
      </c>
      <c r="D12" s="564">
        <v>9</v>
      </c>
      <c r="E12" s="564">
        <v>1</v>
      </c>
      <c r="F12" s="564">
        <v>1</v>
      </c>
      <c r="G12" s="564">
        <v>0</v>
      </c>
      <c r="H12" s="249"/>
      <c r="I12" s="249"/>
      <c r="J12" s="33">
        <f t="shared" ref="J12:J20" si="0">SUM(B12:I12)</f>
        <v>12</v>
      </c>
      <c r="K12" s="192"/>
      <c r="P12" s="29"/>
      <c r="Q12" s="29"/>
      <c r="R12" s="29"/>
      <c r="S12" s="29"/>
      <c r="T12" s="29"/>
      <c r="U12" s="29"/>
      <c r="V12" s="29"/>
      <c r="W12" s="29"/>
    </row>
    <row r="13" spans="1:23" ht="15.75" customHeight="1" x14ac:dyDescent="0.2">
      <c r="A13" s="458" t="s">
        <v>133</v>
      </c>
      <c r="B13" s="564">
        <v>0</v>
      </c>
      <c r="C13" s="564">
        <v>0</v>
      </c>
      <c r="D13" s="564">
        <v>0</v>
      </c>
      <c r="E13" s="564">
        <v>0</v>
      </c>
      <c r="F13" s="564">
        <v>0</v>
      </c>
      <c r="G13" s="564">
        <v>0</v>
      </c>
      <c r="H13" s="249"/>
      <c r="I13" s="249"/>
      <c r="J13" s="33">
        <f t="shared" si="0"/>
        <v>0</v>
      </c>
      <c r="K13" s="192"/>
      <c r="P13" s="29"/>
      <c r="Q13" s="29"/>
      <c r="R13" s="29"/>
      <c r="S13" s="29"/>
      <c r="T13" s="29"/>
      <c r="U13" s="29"/>
      <c r="V13" s="29"/>
      <c r="W13" s="29"/>
    </row>
    <row r="14" spans="1:23" ht="15.75" customHeight="1" x14ac:dyDescent="0.2">
      <c r="A14" s="458" t="s">
        <v>134</v>
      </c>
      <c r="B14" s="564">
        <v>0</v>
      </c>
      <c r="C14" s="564">
        <v>0</v>
      </c>
      <c r="D14" s="564">
        <v>2</v>
      </c>
      <c r="E14" s="564">
        <v>0</v>
      </c>
      <c r="F14" s="564">
        <v>1</v>
      </c>
      <c r="G14" s="564">
        <v>0</v>
      </c>
      <c r="H14" s="249"/>
      <c r="I14" s="249"/>
      <c r="J14" s="33">
        <f t="shared" si="0"/>
        <v>3</v>
      </c>
      <c r="K14" s="192"/>
      <c r="P14" s="29"/>
      <c r="Q14" s="29"/>
      <c r="R14" s="29"/>
      <c r="S14" s="29"/>
      <c r="T14" s="29"/>
      <c r="U14" s="29"/>
      <c r="V14" s="29"/>
      <c r="W14" s="29"/>
    </row>
    <row r="15" spans="1:23" ht="15.75" customHeight="1" x14ac:dyDescent="0.2">
      <c r="A15" s="458" t="s">
        <v>19</v>
      </c>
      <c r="B15" s="564">
        <v>1</v>
      </c>
      <c r="C15" s="564">
        <v>1</v>
      </c>
      <c r="D15" s="564">
        <v>0</v>
      </c>
      <c r="E15" s="564">
        <v>0</v>
      </c>
      <c r="F15" s="564">
        <v>0</v>
      </c>
      <c r="G15" s="564">
        <v>0</v>
      </c>
      <c r="H15" s="249"/>
      <c r="I15" s="249"/>
      <c r="J15" s="33">
        <f t="shared" si="0"/>
        <v>2</v>
      </c>
      <c r="K15" s="192"/>
      <c r="P15" s="29"/>
      <c r="Q15" s="29"/>
      <c r="R15" s="29"/>
      <c r="S15" s="29"/>
      <c r="T15" s="29"/>
      <c r="U15" s="29"/>
      <c r="V15" s="29"/>
      <c r="W15" s="29"/>
    </row>
    <row r="16" spans="1:23" ht="15.75" customHeight="1" x14ac:dyDescent="0.2">
      <c r="A16" s="458" t="s">
        <v>20</v>
      </c>
      <c r="B16" s="564">
        <v>4</v>
      </c>
      <c r="C16" s="564">
        <v>41</v>
      </c>
      <c r="D16" s="564">
        <v>79</v>
      </c>
      <c r="E16" s="564">
        <v>79</v>
      </c>
      <c r="F16" s="564">
        <v>332</v>
      </c>
      <c r="G16" s="564">
        <v>11</v>
      </c>
      <c r="H16" s="249"/>
      <c r="I16" s="249"/>
      <c r="J16" s="33">
        <f t="shared" si="0"/>
        <v>546</v>
      </c>
      <c r="K16" s="192"/>
      <c r="P16" s="29"/>
      <c r="Q16" s="29"/>
      <c r="R16" s="29"/>
      <c r="S16" s="29"/>
      <c r="T16" s="29"/>
      <c r="U16" s="29"/>
      <c r="V16" s="29"/>
      <c r="W16" s="29"/>
    </row>
    <row r="17" spans="1:23" ht="15.75" customHeight="1" x14ac:dyDescent="0.2">
      <c r="A17" s="458" t="s">
        <v>21</v>
      </c>
      <c r="B17" s="564">
        <v>3</v>
      </c>
      <c r="C17" s="564">
        <v>8</v>
      </c>
      <c r="D17" s="564">
        <v>48</v>
      </c>
      <c r="E17" s="564">
        <v>21</v>
      </c>
      <c r="F17" s="564">
        <v>66</v>
      </c>
      <c r="G17" s="564">
        <v>0</v>
      </c>
      <c r="H17" s="249"/>
      <c r="I17" s="249"/>
      <c r="J17" s="33">
        <f t="shared" si="0"/>
        <v>146</v>
      </c>
      <c r="K17" s="192"/>
      <c r="P17" s="29"/>
      <c r="Q17" s="29"/>
      <c r="R17" s="29"/>
      <c r="S17" s="29"/>
      <c r="T17" s="29"/>
      <c r="U17" s="29"/>
      <c r="V17" s="29"/>
      <c r="W17" s="29"/>
    </row>
    <row r="18" spans="1:23" ht="15.75" customHeight="1" x14ac:dyDescent="0.2">
      <c r="A18" s="458" t="s">
        <v>135</v>
      </c>
      <c r="B18" s="564">
        <v>0</v>
      </c>
      <c r="C18" s="564">
        <v>0</v>
      </c>
      <c r="D18" s="564">
        <v>1</v>
      </c>
      <c r="E18" s="564">
        <v>0</v>
      </c>
      <c r="F18" s="564">
        <v>1</v>
      </c>
      <c r="G18" s="564">
        <v>0</v>
      </c>
      <c r="H18" s="249"/>
      <c r="I18" s="249"/>
      <c r="J18" s="33">
        <f t="shared" si="0"/>
        <v>2</v>
      </c>
      <c r="K18" s="192"/>
      <c r="P18" s="29"/>
      <c r="Q18" s="29"/>
      <c r="R18" s="29"/>
      <c r="S18" s="29"/>
      <c r="T18" s="29"/>
      <c r="U18" s="29"/>
      <c r="V18" s="29"/>
      <c r="W18" s="29"/>
    </row>
    <row r="19" spans="1:23" ht="15.75" customHeight="1" x14ac:dyDescent="0.2">
      <c r="A19" s="458" t="s">
        <v>136</v>
      </c>
      <c r="B19" s="564">
        <v>0</v>
      </c>
      <c r="C19" s="564">
        <v>0</v>
      </c>
      <c r="D19" s="564">
        <v>0</v>
      </c>
      <c r="E19" s="564">
        <v>0</v>
      </c>
      <c r="F19" s="564">
        <v>0</v>
      </c>
      <c r="G19" s="564">
        <v>0</v>
      </c>
      <c r="H19" s="249"/>
      <c r="I19" s="249"/>
      <c r="J19" s="33">
        <f t="shared" si="0"/>
        <v>0</v>
      </c>
      <c r="K19" s="192"/>
      <c r="P19" s="29"/>
      <c r="Q19" s="29"/>
      <c r="R19" s="29"/>
      <c r="S19" s="29"/>
      <c r="T19" s="29"/>
      <c r="U19" s="29"/>
      <c r="V19" s="29"/>
      <c r="W19" s="29"/>
    </row>
    <row r="20" spans="1:23" ht="15.75" customHeight="1" thickBot="1" x14ac:dyDescent="0.25">
      <c r="A20" s="458" t="s">
        <v>137</v>
      </c>
      <c r="B20" s="564">
        <v>0</v>
      </c>
      <c r="C20" s="564">
        <v>0</v>
      </c>
      <c r="D20" s="564">
        <v>8</v>
      </c>
      <c r="E20" s="564">
        <v>1</v>
      </c>
      <c r="F20" s="564">
        <v>10</v>
      </c>
      <c r="G20" s="564">
        <v>0</v>
      </c>
      <c r="H20" s="249"/>
      <c r="I20" s="249"/>
      <c r="J20" s="21">
        <f t="shared" si="0"/>
        <v>19</v>
      </c>
      <c r="K20" s="192"/>
      <c r="P20" s="29"/>
      <c r="Q20" s="29"/>
      <c r="R20" s="29"/>
      <c r="S20" s="29"/>
      <c r="T20" s="29"/>
      <c r="U20" s="29"/>
      <c r="V20" s="29"/>
      <c r="W20" s="29"/>
    </row>
    <row r="21" spans="1:23" ht="15.75" customHeight="1" thickBot="1" x14ac:dyDescent="0.3">
      <c r="A21" s="186" t="s">
        <v>3</v>
      </c>
      <c r="B21" s="24">
        <f>SUM(B10:B20)</f>
        <v>22</v>
      </c>
      <c r="C21" s="24">
        <f t="shared" ref="C21:I21" si="1">SUM(C10:C20)</f>
        <v>57</v>
      </c>
      <c r="D21" s="24">
        <f t="shared" si="1"/>
        <v>313</v>
      </c>
      <c r="E21" s="24">
        <f t="shared" si="1"/>
        <v>116</v>
      </c>
      <c r="F21" s="24">
        <f t="shared" si="1"/>
        <v>480</v>
      </c>
      <c r="G21" s="24">
        <f t="shared" si="1"/>
        <v>11</v>
      </c>
      <c r="H21" s="24">
        <f t="shared" si="1"/>
        <v>0</v>
      </c>
      <c r="I21" s="200">
        <f t="shared" si="1"/>
        <v>0</v>
      </c>
      <c r="J21" s="10">
        <f>SUM(J10:J20)</f>
        <v>999</v>
      </c>
      <c r="K21" s="192"/>
      <c r="P21" s="29"/>
      <c r="Q21" s="29"/>
      <c r="R21" s="29"/>
      <c r="S21" s="29"/>
      <c r="T21" s="29"/>
      <c r="U21" s="29"/>
      <c r="V21" s="29"/>
      <c r="W21" s="29"/>
    </row>
    <row r="22" spans="1:23" ht="15.75" customHeight="1" thickBot="1" x14ac:dyDescent="0.25">
      <c r="C22" s="14"/>
      <c r="I22" s="201" t="s">
        <v>418</v>
      </c>
      <c r="J22" s="540"/>
      <c r="K22" s="29"/>
    </row>
    <row r="23" spans="1:23" ht="15.75" customHeight="1" x14ac:dyDescent="0.2">
      <c r="C23" s="14"/>
      <c r="K23" s="29"/>
    </row>
    <row r="24" spans="1:23" ht="63" x14ac:dyDescent="0.2">
      <c r="A24" s="457" t="s">
        <v>506</v>
      </c>
      <c r="B24" s="624" t="s">
        <v>114</v>
      </c>
      <c r="C24" s="624"/>
      <c r="D24" s="624"/>
      <c r="E24" s="624"/>
      <c r="F24" s="624"/>
      <c r="G24" s="624"/>
      <c r="H24" s="624"/>
      <c r="I24" s="624"/>
      <c r="J24" s="624"/>
      <c r="K24" s="192"/>
      <c r="P24" s="29"/>
      <c r="Q24" s="29"/>
      <c r="R24" s="29"/>
      <c r="S24" s="29"/>
      <c r="T24" s="29"/>
      <c r="U24" s="29"/>
      <c r="V24" s="29"/>
      <c r="W24" s="29"/>
    </row>
    <row r="25" spans="1:23" ht="15.75" customHeight="1" x14ac:dyDescent="0.2">
      <c r="A25" s="653" t="s">
        <v>539</v>
      </c>
      <c r="B25" s="653" t="s">
        <v>26</v>
      </c>
      <c r="C25" s="653" t="s">
        <v>25</v>
      </c>
      <c r="D25" s="653" t="s">
        <v>24</v>
      </c>
      <c r="E25" s="654"/>
      <c r="F25" s="654"/>
      <c r="G25" s="654"/>
      <c r="H25" s="655" t="s">
        <v>188</v>
      </c>
      <c r="I25" s="656"/>
      <c r="J25" s="651" t="s">
        <v>3</v>
      </c>
      <c r="K25" s="192"/>
      <c r="P25" s="29"/>
      <c r="Q25" s="29"/>
      <c r="R25" s="29"/>
      <c r="S25" s="29"/>
      <c r="T25" s="29"/>
      <c r="U25" s="29"/>
      <c r="V25" s="29"/>
      <c r="W25" s="29"/>
    </row>
    <row r="26" spans="1:23" ht="45" x14ac:dyDescent="0.2">
      <c r="A26" s="653"/>
      <c r="B26" s="653"/>
      <c r="C26" s="653"/>
      <c r="D26" s="394" t="s">
        <v>32</v>
      </c>
      <c r="E26" s="394" t="s">
        <v>33</v>
      </c>
      <c r="F26" s="394" t="s">
        <v>96</v>
      </c>
      <c r="G26" s="394" t="s">
        <v>95</v>
      </c>
      <c r="H26" s="492" t="s">
        <v>96</v>
      </c>
      <c r="I26" s="492" t="s">
        <v>95</v>
      </c>
      <c r="J26" s="652"/>
      <c r="K26" s="192"/>
      <c r="P26" s="29"/>
      <c r="Q26" s="29"/>
      <c r="R26" s="29"/>
      <c r="S26" s="29"/>
      <c r="T26" s="29"/>
      <c r="U26" s="29"/>
      <c r="V26" s="29"/>
      <c r="W26" s="29"/>
    </row>
    <row r="27" spans="1:23" ht="15.75" customHeight="1" x14ac:dyDescent="0.2">
      <c r="A27" s="458" t="s">
        <v>138</v>
      </c>
      <c r="B27" s="564">
        <v>16</v>
      </c>
      <c r="C27" s="564">
        <v>33</v>
      </c>
      <c r="D27" s="564">
        <v>11</v>
      </c>
      <c r="E27" s="564">
        <v>0</v>
      </c>
      <c r="F27" s="564">
        <v>33</v>
      </c>
      <c r="G27" s="564">
        <v>0</v>
      </c>
      <c r="H27" s="249"/>
      <c r="I27" s="249"/>
      <c r="J27" s="33">
        <f>SUM(B27:I27)</f>
        <v>93</v>
      </c>
      <c r="K27" s="192"/>
      <c r="P27" s="29"/>
      <c r="Q27" s="29"/>
      <c r="R27" s="29"/>
      <c r="S27" s="29"/>
      <c r="T27" s="29"/>
      <c r="U27" s="29"/>
      <c r="V27" s="29"/>
      <c r="W27" s="29"/>
    </row>
    <row r="28" spans="1:23" ht="15.75" customHeight="1" x14ac:dyDescent="0.2">
      <c r="A28" s="458" t="s">
        <v>18</v>
      </c>
      <c r="B28" s="564">
        <v>52</v>
      </c>
      <c r="C28" s="564">
        <v>153</v>
      </c>
      <c r="D28" s="564">
        <v>95</v>
      </c>
      <c r="E28" s="564">
        <v>30</v>
      </c>
      <c r="F28" s="564">
        <v>425</v>
      </c>
      <c r="G28" s="564">
        <v>0</v>
      </c>
      <c r="H28" s="249"/>
      <c r="I28" s="249"/>
      <c r="J28" s="33">
        <f>SUM(B28:I28)</f>
        <v>755</v>
      </c>
      <c r="K28" s="192"/>
      <c r="P28" s="29"/>
      <c r="Q28" s="29"/>
      <c r="R28" s="29"/>
      <c r="S28" s="29"/>
      <c r="T28" s="29"/>
      <c r="U28" s="29"/>
      <c r="V28" s="29"/>
      <c r="W28" s="29"/>
    </row>
    <row r="29" spans="1:23" ht="15.75" customHeight="1" x14ac:dyDescent="0.2">
      <c r="A29" s="458" t="s">
        <v>132</v>
      </c>
      <c r="B29" s="564">
        <v>0</v>
      </c>
      <c r="C29" s="564">
        <v>2</v>
      </c>
      <c r="D29" s="564">
        <v>6</v>
      </c>
      <c r="E29" s="564">
        <v>0</v>
      </c>
      <c r="F29" s="564">
        <v>13</v>
      </c>
      <c r="G29" s="564">
        <v>0</v>
      </c>
      <c r="H29" s="249"/>
      <c r="I29" s="249"/>
      <c r="J29" s="33">
        <f t="shared" ref="J29:J37" si="2">SUM(B29:I29)</f>
        <v>21</v>
      </c>
      <c r="K29" s="192"/>
      <c r="P29" s="29"/>
      <c r="Q29" s="29"/>
      <c r="R29" s="29"/>
      <c r="S29" s="29"/>
      <c r="T29" s="29"/>
      <c r="U29" s="29"/>
      <c r="V29" s="29"/>
      <c r="W29" s="29"/>
    </row>
    <row r="30" spans="1:23" ht="15.75" customHeight="1" x14ac:dyDescent="0.2">
      <c r="A30" s="458" t="s">
        <v>133</v>
      </c>
      <c r="B30" s="564">
        <v>0</v>
      </c>
      <c r="C30" s="564">
        <v>0</v>
      </c>
      <c r="D30" s="564">
        <v>0</v>
      </c>
      <c r="E30" s="564">
        <v>0</v>
      </c>
      <c r="F30" s="564">
        <v>0</v>
      </c>
      <c r="G30" s="564">
        <v>0</v>
      </c>
      <c r="H30" s="249"/>
      <c r="I30" s="249"/>
      <c r="J30" s="33">
        <f t="shared" si="2"/>
        <v>0</v>
      </c>
      <c r="K30" s="192"/>
      <c r="P30" s="29"/>
      <c r="Q30" s="29"/>
      <c r="R30" s="29"/>
      <c r="S30" s="29"/>
      <c r="T30" s="29"/>
      <c r="U30" s="29"/>
      <c r="V30" s="29"/>
      <c r="W30" s="29"/>
    </row>
    <row r="31" spans="1:23" ht="15.75" customHeight="1" x14ac:dyDescent="0.2">
      <c r="A31" s="458" t="s">
        <v>134</v>
      </c>
      <c r="B31" s="564">
        <v>0</v>
      </c>
      <c r="C31" s="564">
        <v>1</v>
      </c>
      <c r="D31" s="564">
        <v>2</v>
      </c>
      <c r="E31" s="564">
        <v>0</v>
      </c>
      <c r="F31" s="564">
        <v>0</v>
      </c>
      <c r="G31" s="564">
        <v>0</v>
      </c>
      <c r="H31" s="249"/>
      <c r="I31" s="249"/>
      <c r="J31" s="33">
        <f t="shared" si="2"/>
        <v>3</v>
      </c>
      <c r="K31" s="192"/>
      <c r="P31" s="29"/>
      <c r="Q31" s="29"/>
      <c r="R31" s="29"/>
      <c r="S31" s="29"/>
      <c r="T31" s="29"/>
      <c r="U31" s="29"/>
      <c r="V31" s="29"/>
      <c r="W31" s="29"/>
    </row>
    <row r="32" spans="1:23" ht="15.75" customHeight="1" x14ac:dyDescent="0.2">
      <c r="A32" s="458" t="s">
        <v>19</v>
      </c>
      <c r="B32" s="564">
        <v>34</v>
      </c>
      <c r="C32" s="564">
        <v>98</v>
      </c>
      <c r="D32" s="564">
        <v>9</v>
      </c>
      <c r="E32" s="564">
        <v>4</v>
      </c>
      <c r="F32" s="564">
        <v>54</v>
      </c>
      <c r="G32" s="564">
        <v>0</v>
      </c>
      <c r="H32" s="249"/>
      <c r="I32" s="249"/>
      <c r="J32" s="33">
        <f t="shared" si="2"/>
        <v>199</v>
      </c>
      <c r="K32" s="192"/>
      <c r="P32" s="29"/>
      <c r="Q32" s="29"/>
      <c r="R32" s="29"/>
      <c r="S32" s="29"/>
      <c r="T32" s="29"/>
      <c r="U32" s="29"/>
      <c r="V32" s="29"/>
      <c r="W32" s="29"/>
    </row>
    <row r="33" spans="1:23" ht="15.75" customHeight="1" x14ac:dyDescent="0.2">
      <c r="A33" s="458" t="s">
        <v>20</v>
      </c>
      <c r="B33" s="564">
        <v>1</v>
      </c>
      <c r="C33" s="564">
        <v>16</v>
      </c>
      <c r="D33" s="564">
        <v>1</v>
      </c>
      <c r="E33" s="564">
        <v>1</v>
      </c>
      <c r="F33" s="564">
        <v>36</v>
      </c>
      <c r="G33" s="564">
        <v>2</v>
      </c>
      <c r="H33" s="249"/>
      <c r="I33" s="249"/>
      <c r="J33" s="33">
        <f t="shared" si="2"/>
        <v>57</v>
      </c>
      <c r="K33" s="192"/>
      <c r="P33" s="29"/>
      <c r="Q33" s="29"/>
      <c r="R33" s="29"/>
      <c r="S33" s="29"/>
      <c r="T33" s="29"/>
      <c r="U33" s="29"/>
      <c r="V33" s="29"/>
      <c r="W33" s="29"/>
    </row>
    <row r="34" spans="1:23" ht="15.75" customHeight="1" x14ac:dyDescent="0.2">
      <c r="A34" s="458" t="s">
        <v>21</v>
      </c>
      <c r="B34" s="564">
        <v>7</v>
      </c>
      <c r="C34" s="564">
        <v>19</v>
      </c>
      <c r="D34" s="564">
        <v>4</v>
      </c>
      <c r="E34" s="564">
        <v>2</v>
      </c>
      <c r="F34" s="564">
        <v>25</v>
      </c>
      <c r="G34" s="564">
        <v>0</v>
      </c>
      <c r="H34" s="249"/>
      <c r="I34" s="249"/>
      <c r="J34" s="33">
        <f t="shared" si="2"/>
        <v>57</v>
      </c>
      <c r="K34" s="192"/>
      <c r="P34" s="29"/>
      <c r="Q34" s="29"/>
      <c r="R34" s="29"/>
      <c r="S34" s="29"/>
      <c r="T34" s="29"/>
      <c r="U34" s="29"/>
      <c r="V34" s="29"/>
      <c r="W34" s="29"/>
    </row>
    <row r="35" spans="1:23" ht="15.75" customHeight="1" x14ac:dyDescent="0.2">
      <c r="A35" s="458" t="s">
        <v>135</v>
      </c>
      <c r="B35" s="564">
        <v>0</v>
      </c>
      <c r="C35" s="564">
        <v>0</v>
      </c>
      <c r="D35" s="564">
        <v>0</v>
      </c>
      <c r="E35" s="564">
        <v>0</v>
      </c>
      <c r="F35" s="564">
        <v>1</v>
      </c>
      <c r="G35" s="564">
        <v>0</v>
      </c>
      <c r="H35" s="249"/>
      <c r="I35" s="249"/>
      <c r="J35" s="33">
        <f t="shared" si="2"/>
        <v>1</v>
      </c>
      <c r="K35" s="192"/>
      <c r="P35" s="29"/>
      <c r="Q35" s="29"/>
      <c r="R35" s="29"/>
      <c r="S35" s="29"/>
      <c r="T35" s="29"/>
      <c r="U35" s="29"/>
      <c r="V35" s="29"/>
      <c r="W35" s="29"/>
    </row>
    <row r="36" spans="1:23" ht="15.75" customHeight="1" x14ac:dyDescent="0.2">
      <c r="A36" s="458" t="s">
        <v>136</v>
      </c>
      <c r="B36" s="564">
        <v>0</v>
      </c>
      <c r="C36" s="564">
        <v>0</v>
      </c>
      <c r="D36" s="564">
        <v>0</v>
      </c>
      <c r="E36" s="564">
        <v>0</v>
      </c>
      <c r="F36" s="564">
        <v>0</v>
      </c>
      <c r="G36" s="564">
        <v>0</v>
      </c>
      <c r="H36" s="249"/>
      <c r="I36" s="249"/>
      <c r="J36" s="33">
        <f t="shared" si="2"/>
        <v>0</v>
      </c>
    </row>
    <row r="37" spans="1:23" ht="15.75" customHeight="1" thickBot="1" x14ac:dyDescent="0.25">
      <c r="A37" s="458" t="s">
        <v>137</v>
      </c>
      <c r="B37" s="564">
        <v>3</v>
      </c>
      <c r="C37" s="564">
        <v>9</v>
      </c>
      <c r="D37" s="564">
        <v>1</v>
      </c>
      <c r="E37" s="564">
        <v>0</v>
      </c>
      <c r="F37" s="564">
        <v>17</v>
      </c>
      <c r="G37" s="564">
        <v>0</v>
      </c>
      <c r="H37" s="249"/>
      <c r="I37" s="249"/>
      <c r="J37" s="33">
        <f t="shared" si="2"/>
        <v>30</v>
      </c>
    </row>
    <row r="38" spans="1:23" ht="15.75" customHeight="1" thickBot="1" x14ac:dyDescent="0.3">
      <c r="A38" s="186" t="s">
        <v>3</v>
      </c>
      <c r="B38" s="24">
        <f t="shared" ref="B38:I38" si="3">SUM(B27:B37)</f>
        <v>113</v>
      </c>
      <c r="C38" s="24">
        <f t="shared" si="3"/>
        <v>331</v>
      </c>
      <c r="D38" s="24">
        <f t="shared" si="3"/>
        <v>129</v>
      </c>
      <c r="E38" s="24">
        <f t="shared" si="3"/>
        <v>37</v>
      </c>
      <c r="F38" s="24">
        <f t="shared" si="3"/>
        <v>604</v>
      </c>
      <c r="G38" s="24">
        <f t="shared" si="3"/>
        <v>2</v>
      </c>
      <c r="H38" s="24">
        <f t="shared" si="3"/>
        <v>0</v>
      </c>
      <c r="I38" s="200">
        <f t="shared" si="3"/>
        <v>0</v>
      </c>
      <c r="J38" s="10">
        <f>SUM(J27:J37)</f>
        <v>1216</v>
      </c>
    </row>
    <row r="39" spans="1:23" ht="15.75" customHeight="1" thickBot="1" x14ac:dyDescent="0.25">
      <c r="C39" s="14"/>
      <c r="I39" s="201" t="s">
        <v>418</v>
      </c>
      <c r="J39" s="540"/>
    </row>
    <row r="40" spans="1:23" ht="15.75" customHeight="1" x14ac:dyDescent="0.2"/>
    <row r="41" spans="1:23" s="513" customFormat="1" ht="35.1" customHeight="1" x14ac:dyDescent="0.2">
      <c r="A41" s="504" t="s">
        <v>409</v>
      </c>
      <c r="B41" s="12" t="s">
        <v>203</v>
      </c>
      <c r="C41" s="12" t="s">
        <v>374</v>
      </c>
      <c r="D41" s="507" t="s">
        <v>205</v>
      </c>
      <c r="K41" s="514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</row>
    <row r="42" spans="1:23" ht="87.75" x14ac:dyDescent="0.2">
      <c r="A42" s="17"/>
      <c r="B42" s="18" t="s">
        <v>206</v>
      </c>
      <c r="C42" s="18" t="s">
        <v>481</v>
      </c>
      <c r="D42" s="25"/>
    </row>
    <row r="43" spans="1:23" ht="57" x14ac:dyDescent="0.2">
      <c r="A43" s="12" t="s">
        <v>214</v>
      </c>
      <c r="B43" s="39" t="s">
        <v>218</v>
      </c>
      <c r="C43" s="39" t="s">
        <v>731</v>
      </c>
      <c r="D43" s="501"/>
    </row>
    <row r="44" spans="1:23" ht="15.75" customHeight="1" x14ac:dyDescent="0.2"/>
    <row r="45" spans="1:23" ht="15.75" customHeight="1" x14ac:dyDescent="0.2"/>
    <row r="46" spans="1:23" ht="15.75" hidden="1" customHeight="1" x14ac:dyDescent="0.2"/>
    <row r="47" spans="1:23" ht="15.75" hidden="1" customHeight="1" x14ac:dyDescent="0.2"/>
    <row r="48" spans="1:23" ht="15.75" hidden="1" customHeight="1" x14ac:dyDescent="0.2"/>
    <row r="49" ht="15.75" hidden="1" customHeight="1" x14ac:dyDescent="0.2"/>
  </sheetData>
  <sheetProtection password="C482" sheet="1" objects="1" scenarios="1"/>
  <mergeCells count="16">
    <mergeCell ref="H1:J1"/>
    <mergeCell ref="C1:D1"/>
    <mergeCell ref="J8:J9"/>
    <mergeCell ref="A25:A26"/>
    <mergeCell ref="B25:B26"/>
    <mergeCell ref="C25:C26"/>
    <mergeCell ref="A8:A9"/>
    <mergeCell ref="B8:B9"/>
    <mergeCell ref="C8:C9"/>
    <mergeCell ref="J25:J26"/>
    <mergeCell ref="B7:J7"/>
    <mergeCell ref="D25:G25"/>
    <mergeCell ref="H25:I25"/>
    <mergeCell ref="B24:J24"/>
    <mergeCell ref="D8:G8"/>
    <mergeCell ref="H8:I8"/>
  </mergeCells>
  <conditionalFormatting sqref="J5">
    <cfRule type="expression" dxfId="29" priority="1" stopIfTrue="1">
      <formula>(J5=I5)</formula>
    </cfRule>
    <cfRule type="expression" dxfId="28" priority="2" stopIfTrue="1">
      <formula>AND(J5&gt;(I5*0.7),(J5&lt;I5))</formula>
    </cfRule>
    <cfRule type="expression" dxfId="27" priority="3" stopIfTrue="1">
      <formula>J5&lt;=(I5*0.7)</formula>
    </cfRule>
  </conditionalFormatting>
  <conditionalFormatting sqref="H5">
    <cfRule type="expression" dxfId="26" priority="4" stopIfTrue="1">
      <formula>H5&lt;=(G5*0.7)</formula>
    </cfRule>
    <cfRule type="expression" dxfId="25" priority="5" stopIfTrue="1">
      <formula>AND(H5&gt;(G5*0.7),(H5&lt;G5))</formula>
    </cfRule>
    <cfRule type="expression" dxfId="24" priority="6" stopIfTrue="1">
      <formula>(H5=G5)</formula>
    </cfRule>
  </conditionalFormatting>
  <dataValidations count="2">
    <dataValidation type="list" allowBlank="1" showInputMessage="1" showErrorMessage="1" sqref="B43">
      <formula1>"Whole population count, Sample"</formula1>
    </dataValidation>
    <dataValidation type="list" allowBlank="1" showInputMessage="1" showErrorMessage="1" sqref="C43">
      <formula1>"Using non-prison categories; please give details in general comments,Using voluntary prison category,No prison in area"</formula1>
    </dataValidation>
  </dataValidations>
  <hyperlinks>
    <hyperlink ref="C1" location="Cover!A1" display="Return to Cover Sheet"/>
  </hyperlinks>
  <printOptions horizontalCentered="1"/>
  <pageMargins left="0.27559055118110237" right="0.27559055118110237" top="0.27559055118110237" bottom="0.39370078740157483" header="0.31496062992125984" footer="0.39370078740157483"/>
  <pageSetup paperSize="9"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F046291A78B46BF706A728AA2ACEF" ma:contentTypeVersion="0" ma:contentTypeDescription="Create a new document." ma:contentTypeScope="" ma:versionID="2f5b1dfa4e02344aa61c99df01112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C7846-3DED-48D0-87AC-4826815AB5C1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ADE1790-E6DC-4F3A-BAC1-FF1A6245BF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6B4C3-C443-4792-92AB-4158A6DFD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Revision History</vt:lpstr>
      <vt:lpstr>2015-16SALT2013-14RegBlind</vt:lpstr>
      <vt:lpstr>STS001</vt:lpstr>
      <vt:lpstr>STS002a</vt:lpstr>
      <vt:lpstr>STS002b</vt:lpstr>
      <vt:lpstr>STS004</vt:lpstr>
      <vt:lpstr>LTS001a</vt:lpstr>
      <vt:lpstr>LTS001b</vt:lpstr>
      <vt:lpstr>LTS001c</vt:lpstr>
      <vt:lpstr>LTS002a</vt:lpstr>
      <vt:lpstr>LTS002b</vt:lpstr>
      <vt:lpstr>LTS003</vt:lpstr>
      <vt:lpstr>LTS004</vt:lpstr>
      <vt:lpstr>SSDA902</vt:lpstr>
      <vt:lpstr>csv_data</vt:lpstr>
      <vt:lpstr>csv_text</vt:lpstr>
      <vt:lpstr>LTS001a!Print_Area</vt:lpstr>
      <vt:lpstr>LTS001c!Print_Area</vt:lpstr>
      <vt:lpstr>'LTS003'!Print_Area</vt:lpstr>
      <vt:lpstr>'LTS004'!Print_Area</vt:lpstr>
      <vt:lpstr>SSDA902!Print_Area</vt:lpstr>
      <vt:lpstr>'STS001'!Print_Area</vt:lpstr>
      <vt:lpstr>STS002a!Print_Area</vt:lpstr>
      <vt:lpstr>STS002b!Print_Area</vt:lpstr>
      <vt:lpstr>'STS004'!Print_Area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2016-09-23T13:23:39Z</dcterms:created>
  <dcterms:modified xsi:type="dcterms:W3CDTF">2017-09-05T15:40:20Z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0x01010001EF046291A78B46BF706A728AA2ACEF</vt:lpwstr>
  </property>
</Properties>
</file>